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each\6533\DER 02 Assumptions\"/>
    </mc:Choice>
  </mc:AlternateContent>
  <xr:revisionPtr revIDLastSave="0" documentId="13_ncr:1_{536ECAE6-B379-4D05-A00A-446E9065A3CC}" xr6:coauthVersionLast="47" xr6:coauthVersionMax="47" xr10:uidLastSave="{00000000-0000-0000-0000-000000000000}"/>
  <bookViews>
    <workbookView xWindow="-120" yWindow="-120" windowWidth="29040" windowHeight="15720" xr2:uid="{D24DE566-00D0-453A-8A6E-7C82E894D881}"/>
  </bookViews>
  <sheets>
    <sheet name="Valuation-by-repl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C12" i="1"/>
  <c r="B11" i="1"/>
  <c r="G11" i="1" s="1"/>
  <c r="G13" i="1" s="1"/>
  <c r="E5" i="1"/>
  <c r="F5" i="1" s="1"/>
  <c r="H5" i="1" s="1"/>
  <c r="E4" i="1"/>
  <c r="F4" i="1" s="1"/>
  <c r="H4" i="1" s="1"/>
  <c r="C11" i="1" l="1"/>
  <c r="C13" i="1" s="1"/>
  <c r="C15" i="1" s="1"/>
  <c r="D11" i="1"/>
  <c r="D13" i="1" s="1"/>
  <c r="E11" i="1"/>
  <c r="E13" i="1" s="1"/>
  <c r="I5" i="1"/>
  <c r="I4" i="1" l="1"/>
  <c r="H11" i="1" s="1"/>
  <c r="H13" i="1" s="1"/>
</calcChain>
</file>

<file path=xl/sharedStrings.xml><?xml version="1.0" encoding="utf-8"?>
<sst xmlns="http://schemas.openxmlformats.org/spreadsheetml/2006/main" count="25" uniqueCount="20">
  <si>
    <t>Price</t>
  </si>
  <si>
    <t>Months</t>
  </si>
  <si>
    <t>…</t>
  </si>
  <si>
    <t>Annualized</t>
  </si>
  <si>
    <t>coupon rate</t>
  </si>
  <si>
    <t>Callable bond</t>
  </si>
  <si>
    <t>Straight bond</t>
  </si>
  <si>
    <t>Strip bond</t>
  </si>
  <si>
    <t>Years to</t>
  </si>
  <si>
    <t>maturity</t>
  </si>
  <si>
    <t>15-20</t>
  </si>
  <si>
    <t>Promised (expected) cash flows</t>
  </si>
  <si>
    <t>Replicating portfolo for callable bond</t>
  </si>
  <si>
    <t>Buy straight bond</t>
  </si>
  <si>
    <t xml:space="preserve">No. of </t>
  </si>
  <si>
    <t>units</t>
  </si>
  <si>
    <t>Cost</t>
  </si>
  <si>
    <t>Sell strip bond</t>
  </si>
  <si>
    <t>Value of call feature</t>
  </si>
  <si>
    <t>Treasury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</si>
</sst>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A875-B208-47BC-A2C9-10AE6BD251DE}">
  <dimension ref="A1:I15"/>
  <sheetViews>
    <sheetView showGridLines="0" tabSelected="1" workbookViewId="0">
      <selection activeCell="I25" sqref="I25"/>
    </sheetView>
  </sheetViews>
  <sheetFormatPr defaultRowHeight="16.5" x14ac:dyDescent="0.3"/>
  <cols>
    <col min="1" max="1" width="17.125" customWidth="1"/>
    <col min="2" max="2" width="12.25" customWidth="1"/>
    <col min="3" max="3" width="9.75" customWidth="1"/>
    <col min="4" max="4" width="7.625" style="1" customWidth="1"/>
    <col min="5" max="9" width="7.625" customWidth="1"/>
  </cols>
  <sheetData>
    <row r="1" spans="1:9" x14ac:dyDescent="0.3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B2" s="1" t="s">
        <v>3</v>
      </c>
      <c r="C2" s="1" t="s">
        <v>8</v>
      </c>
      <c r="E2" s="4" t="s">
        <v>1</v>
      </c>
      <c r="F2" s="4"/>
      <c r="G2" s="4"/>
      <c r="H2" s="4"/>
      <c r="I2" s="4"/>
    </row>
    <row r="3" spans="1:9" x14ac:dyDescent="0.3">
      <c r="A3" s="6" t="s">
        <v>19</v>
      </c>
      <c r="B3" s="6" t="s">
        <v>4</v>
      </c>
      <c r="C3" s="6" t="s">
        <v>9</v>
      </c>
      <c r="D3" s="6" t="s">
        <v>0</v>
      </c>
      <c r="E3" s="5">
        <v>6</v>
      </c>
      <c r="F3" s="5">
        <v>12</v>
      </c>
      <c r="G3" s="5" t="s">
        <v>2</v>
      </c>
      <c r="H3" s="5">
        <v>234</v>
      </c>
      <c r="I3" s="5">
        <v>240</v>
      </c>
    </row>
    <row r="4" spans="1:9" x14ac:dyDescent="0.3">
      <c r="A4" t="s">
        <v>6</v>
      </c>
      <c r="B4" s="2">
        <v>0.05</v>
      </c>
      <c r="C4" s="1">
        <v>20</v>
      </c>
      <c r="D4" s="1">
        <v>95</v>
      </c>
      <c r="E4" s="1">
        <f>B4/2*100</f>
        <v>2.5</v>
      </c>
      <c r="F4" s="1">
        <f>E4</f>
        <v>2.5</v>
      </c>
      <c r="G4" s="1" t="s">
        <v>2</v>
      </c>
      <c r="H4" s="1">
        <f>F4</f>
        <v>2.5</v>
      </c>
      <c r="I4" s="1">
        <f>H4+100</f>
        <v>102.5</v>
      </c>
    </row>
    <row r="5" spans="1:9" x14ac:dyDescent="0.3">
      <c r="A5" t="s">
        <v>5</v>
      </c>
      <c r="B5" s="2">
        <v>0.08</v>
      </c>
      <c r="C5" s="1" t="s">
        <v>10</v>
      </c>
      <c r="D5" s="1">
        <v>100</v>
      </c>
      <c r="E5" s="1">
        <f>B5/2*100</f>
        <v>4</v>
      </c>
      <c r="F5" s="1">
        <f>E5</f>
        <v>4</v>
      </c>
      <c r="G5" s="1" t="s">
        <v>2</v>
      </c>
      <c r="H5" s="1">
        <f>F5</f>
        <v>4</v>
      </c>
      <c r="I5" s="1">
        <f>H5+100</f>
        <v>104</v>
      </c>
    </row>
    <row r="6" spans="1:9" x14ac:dyDescent="0.3">
      <c r="A6" t="s">
        <v>7</v>
      </c>
      <c r="B6" s="2">
        <v>0</v>
      </c>
      <c r="C6" s="1">
        <v>20</v>
      </c>
      <c r="D6" s="1">
        <v>75</v>
      </c>
      <c r="E6" s="1"/>
      <c r="F6" s="1"/>
      <c r="G6" s="1"/>
      <c r="H6" s="1"/>
      <c r="I6" s="1">
        <v>100</v>
      </c>
    </row>
    <row r="8" spans="1:9" x14ac:dyDescent="0.3">
      <c r="B8" s="7" t="s">
        <v>12</v>
      </c>
      <c r="C8" s="7"/>
      <c r="D8" s="7"/>
      <c r="E8" s="7"/>
      <c r="F8" s="7"/>
      <c r="G8" s="7"/>
      <c r="H8" s="7"/>
      <c r="I8" s="10"/>
    </row>
    <row r="9" spans="1:9" x14ac:dyDescent="0.3">
      <c r="B9" s="1" t="s">
        <v>14</v>
      </c>
      <c r="C9" s="1"/>
      <c r="D9" s="4" t="s">
        <v>1</v>
      </c>
      <c r="E9" s="4"/>
      <c r="F9" s="4"/>
      <c r="G9" s="4"/>
      <c r="H9" s="4"/>
    </row>
    <row r="10" spans="1:9" x14ac:dyDescent="0.3">
      <c r="B10" s="6" t="s">
        <v>15</v>
      </c>
      <c r="C10" s="6" t="s">
        <v>16</v>
      </c>
      <c r="D10" s="5">
        <v>6</v>
      </c>
      <c r="E10" s="5">
        <v>12</v>
      </c>
      <c r="F10" s="5" t="s">
        <v>2</v>
      </c>
      <c r="G10" s="5">
        <v>234</v>
      </c>
      <c r="H10" s="5">
        <v>240</v>
      </c>
    </row>
    <row r="11" spans="1:9" x14ac:dyDescent="0.3">
      <c r="A11" t="s">
        <v>13</v>
      </c>
      <c r="B11" s="8">
        <f>B5/B4</f>
        <v>1.5999999999999999</v>
      </c>
      <c r="C11" s="3">
        <f>B11*D4</f>
        <v>152</v>
      </c>
      <c r="D11" s="1">
        <f>$B$11*E4</f>
        <v>3.9999999999999996</v>
      </c>
      <c r="E11" s="1">
        <f>$B$11*F4</f>
        <v>3.9999999999999996</v>
      </c>
      <c r="F11" s="1" t="s">
        <v>2</v>
      </c>
      <c r="G11" s="1">
        <f>$B$11*H4</f>
        <v>3.9999999999999996</v>
      </c>
      <c r="H11" s="1">
        <f>B11*I4</f>
        <v>164</v>
      </c>
    </row>
    <row r="12" spans="1:9" x14ac:dyDescent="0.3">
      <c r="A12" t="s">
        <v>17</v>
      </c>
      <c r="B12" s="8">
        <v>-0.6</v>
      </c>
      <c r="C12" s="9">
        <f>B12*D6</f>
        <v>-45</v>
      </c>
      <c r="D12" s="6"/>
      <c r="E12" s="6"/>
      <c r="F12" s="6"/>
      <c r="G12" s="6"/>
      <c r="H12" s="6">
        <f>B12*I6</f>
        <v>-60</v>
      </c>
    </row>
    <row r="13" spans="1:9" x14ac:dyDescent="0.3">
      <c r="C13" s="3">
        <f>SUM(C11:C12)</f>
        <v>107</v>
      </c>
      <c r="D13" s="1">
        <f t="shared" ref="D13:H13" si="0">SUM(D11:D12)</f>
        <v>3.9999999999999996</v>
      </c>
      <c r="E13" s="1">
        <f t="shared" si="0"/>
        <v>3.9999999999999996</v>
      </c>
      <c r="G13" s="1">
        <f t="shared" si="0"/>
        <v>3.9999999999999996</v>
      </c>
      <c r="H13" s="1">
        <f t="shared" si="0"/>
        <v>104</v>
      </c>
    </row>
    <row r="14" spans="1:9" x14ac:dyDescent="0.3">
      <c r="C14" s="3"/>
    </row>
    <row r="15" spans="1:9" x14ac:dyDescent="0.3">
      <c r="A15" t="s">
        <v>18</v>
      </c>
      <c r="C15" s="3">
        <f>C13-D5</f>
        <v>7</v>
      </c>
    </row>
  </sheetData>
  <mergeCells count="4">
    <mergeCell ref="E2:I2"/>
    <mergeCell ref="D9:H9"/>
    <mergeCell ref="B8:H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Valuation-by-replication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Whaley</dc:creator>
  <cp:lastModifiedBy>Robert Whaley</cp:lastModifiedBy>
  <dcterms:created xsi:type="dcterms:W3CDTF">2023-10-09T19:29:55Z</dcterms:created>
  <dcterms:modified xsi:type="dcterms:W3CDTF">2023-10-09T23:43:30Z</dcterms:modified>
</cp:coreProperties>
</file>