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ch\6533\DER 07.2 Stock index derivatives\"/>
    </mc:Choice>
  </mc:AlternateContent>
  <xr:revisionPtr revIDLastSave="0" documentId="13_ncr:1_{F1060788-AD49-45E7-88E5-382B1193A6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turn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J7" i="1"/>
  <c r="K7" i="1"/>
  <c r="K8" i="1"/>
  <c r="J5" i="1"/>
  <c r="K5" i="1"/>
  <c r="H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5" i="1"/>
  <c r="I5" i="1" l="1"/>
  <c r="J8" i="1" l="1"/>
  <c r="I6" i="1"/>
  <c r="H6" i="1"/>
  <c r="K9" i="1"/>
  <c r="J9" i="1" l="1"/>
  <c r="H7" i="1"/>
  <c r="I7" i="1"/>
  <c r="K10" i="1"/>
  <c r="J10" i="1" l="1"/>
  <c r="H8" i="1"/>
  <c r="I8" i="1"/>
  <c r="K11" i="1"/>
  <c r="J11" i="1" l="1"/>
  <c r="H9" i="1"/>
  <c r="I9" i="1"/>
  <c r="K12" i="1"/>
  <c r="I10" i="1" l="1"/>
  <c r="H10" i="1"/>
  <c r="J12" i="1"/>
  <c r="K13" i="1"/>
  <c r="H11" i="1" l="1"/>
  <c r="J13" i="1"/>
  <c r="I11" i="1"/>
  <c r="K14" i="1"/>
  <c r="H12" i="1" l="1"/>
  <c r="J14" i="1"/>
  <c r="I12" i="1"/>
  <c r="K15" i="1"/>
  <c r="H13" i="1" l="1"/>
  <c r="J15" i="1"/>
  <c r="I13" i="1"/>
  <c r="K16" i="1"/>
  <c r="H14" i="1" l="1"/>
  <c r="I14" i="1"/>
  <c r="J16" i="1"/>
  <c r="K17" i="1"/>
  <c r="H15" i="1" l="1"/>
  <c r="I15" i="1"/>
  <c r="J17" i="1"/>
  <c r="K18" i="1"/>
  <c r="H16" i="1" l="1"/>
  <c r="J18" i="1"/>
  <c r="I16" i="1"/>
  <c r="K19" i="1"/>
  <c r="J19" i="1" l="1"/>
  <c r="I17" i="1"/>
  <c r="H17" i="1"/>
  <c r="K20" i="1"/>
  <c r="J20" i="1" l="1"/>
  <c r="H18" i="1"/>
  <c r="I18" i="1"/>
  <c r="K21" i="1"/>
  <c r="J21" i="1" l="1"/>
  <c r="H19" i="1"/>
  <c r="I19" i="1"/>
  <c r="K22" i="1"/>
  <c r="H20" i="1" l="1"/>
  <c r="I20" i="1"/>
  <c r="J22" i="1"/>
  <c r="K23" i="1"/>
  <c r="H21" i="1" l="1"/>
  <c r="I21" i="1"/>
  <c r="J23" i="1"/>
  <c r="K24" i="1"/>
  <c r="H22" i="1" l="1"/>
  <c r="I22" i="1"/>
  <c r="J24" i="1"/>
  <c r="K25" i="1"/>
  <c r="H23" i="1" l="1"/>
  <c r="I23" i="1"/>
  <c r="J25" i="1"/>
  <c r="K26" i="1"/>
  <c r="H24" i="1" l="1"/>
  <c r="I24" i="1"/>
  <c r="J26" i="1"/>
  <c r="K27" i="1"/>
  <c r="H25" i="1" l="1"/>
  <c r="J27" i="1"/>
  <c r="I25" i="1"/>
  <c r="K28" i="1"/>
  <c r="I26" i="1" l="1"/>
  <c r="H26" i="1"/>
  <c r="J28" i="1"/>
  <c r="K29" i="1"/>
  <c r="I27" i="1" l="1"/>
  <c r="H27" i="1"/>
  <c r="J29" i="1"/>
  <c r="K30" i="1"/>
  <c r="I28" i="1" l="1"/>
  <c r="H28" i="1"/>
  <c r="J30" i="1"/>
  <c r="K31" i="1"/>
  <c r="H29" i="1" l="1"/>
  <c r="J31" i="1"/>
  <c r="I29" i="1"/>
  <c r="K32" i="1"/>
  <c r="H30" i="1" l="1"/>
  <c r="J32" i="1"/>
  <c r="I30" i="1"/>
  <c r="K33" i="1"/>
  <c r="H31" i="1" l="1"/>
  <c r="I31" i="1"/>
  <c r="J33" i="1"/>
  <c r="K34" i="1"/>
  <c r="I32" i="1" l="1"/>
  <c r="J34" i="1"/>
  <c r="H32" i="1"/>
  <c r="K35" i="1"/>
  <c r="J35" i="1" l="1"/>
  <c r="I33" i="1"/>
  <c r="H33" i="1"/>
  <c r="K36" i="1"/>
  <c r="J36" i="1" l="1"/>
  <c r="I34" i="1"/>
  <c r="H34" i="1"/>
  <c r="K37" i="1"/>
  <c r="J37" i="1" l="1"/>
  <c r="I35" i="1"/>
  <c r="H35" i="1"/>
  <c r="K38" i="1"/>
  <c r="J38" i="1" l="1"/>
  <c r="I36" i="1"/>
  <c r="H36" i="1"/>
  <c r="K39" i="1"/>
  <c r="J39" i="1" l="1"/>
  <c r="I37" i="1"/>
  <c r="H37" i="1"/>
  <c r="K40" i="1"/>
  <c r="J40" i="1" l="1"/>
  <c r="I38" i="1"/>
  <c r="H38" i="1"/>
  <c r="K41" i="1"/>
  <c r="J41" i="1" l="1"/>
  <c r="I39" i="1"/>
  <c r="H39" i="1"/>
  <c r="K42" i="1"/>
  <c r="I40" i="1" l="1"/>
  <c r="J42" i="1"/>
  <c r="H40" i="1"/>
  <c r="K43" i="1"/>
  <c r="I41" i="1" l="1"/>
  <c r="J43" i="1"/>
  <c r="H41" i="1"/>
  <c r="K44" i="1"/>
  <c r="I42" i="1" l="1"/>
  <c r="H42" i="1"/>
  <c r="J44" i="1"/>
  <c r="K45" i="1"/>
  <c r="I43" i="1" l="1"/>
  <c r="H43" i="1"/>
  <c r="J45" i="1"/>
  <c r="K46" i="1"/>
  <c r="I44" i="1" l="1"/>
  <c r="H44" i="1"/>
  <c r="J46" i="1"/>
  <c r="K47" i="1"/>
  <c r="I45" i="1" l="1"/>
  <c r="H45" i="1"/>
  <c r="J47" i="1"/>
  <c r="K48" i="1"/>
  <c r="I46" i="1" l="1"/>
  <c r="H46" i="1"/>
  <c r="J48" i="1"/>
  <c r="K49" i="1"/>
  <c r="I47" i="1" l="1"/>
  <c r="H47" i="1"/>
  <c r="J49" i="1"/>
  <c r="K50" i="1"/>
  <c r="H48" i="1" l="1"/>
  <c r="I48" i="1"/>
  <c r="J50" i="1"/>
  <c r="K51" i="1"/>
  <c r="I49" i="1" l="1"/>
  <c r="H49" i="1"/>
  <c r="J51" i="1"/>
  <c r="K52" i="1"/>
  <c r="H50" i="1" l="1"/>
  <c r="I50" i="1"/>
  <c r="J52" i="1"/>
  <c r="K53" i="1"/>
  <c r="H51" i="1" l="1"/>
  <c r="I51" i="1"/>
  <c r="J53" i="1"/>
  <c r="K54" i="1"/>
  <c r="H52" i="1" l="1"/>
  <c r="I52" i="1"/>
  <c r="J54" i="1"/>
  <c r="K55" i="1"/>
  <c r="H53" i="1" l="1"/>
  <c r="J55" i="1"/>
  <c r="I53" i="1"/>
  <c r="K56" i="1"/>
  <c r="H54" i="1" l="1"/>
  <c r="J56" i="1"/>
  <c r="I54" i="1"/>
  <c r="K57" i="1"/>
  <c r="H55" i="1" l="1"/>
  <c r="J57" i="1"/>
  <c r="I55" i="1"/>
  <c r="K58" i="1"/>
  <c r="H56" i="1" l="1"/>
  <c r="J58" i="1"/>
  <c r="I56" i="1"/>
  <c r="K59" i="1"/>
  <c r="H57" i="1" l="1"/>
  <c r="I57" i="1"/>
  <c r="J59" i="1"/>
  <c r="K60" i="1"/>
  <c r="H58" i="1" l="1"/>
  <c r="I58" i="1"/>
  <c r="J60" i="1"/>
  <c r="K61" i="1"/>
  <c r="H59" i="1" l="1"/>
  <c r="I59" i="1"/>
  <c r="J61" i="1"/>
  <c r="K62" i="1"/>
  <c r="H60" i="1" l="1"/>
  <c r="I60" i="1"/>
  <c r="J62" i="1"/>
  <c r="K63" i="1"/>
  <c r="H61" i="1" l="1"/>
  <c r="I61" i="1"/>
  <c r="J63" i="1"/>
  <c r="K64" i="1"/>
  <c r="J64" i="1" l="1"/>
  <c r="H62" i="1"/>
  <c r="I62" i="1"/>
  <c r="K65" i="1"/>
  <c r="J65" i="1" l="1"/>
  <c r="H63" i="1"/>
  <c r="I63" i="1"/>
  <c r="K66" i="1"/>
  <c r="I64" i="1" l="1"/>
  <c r="J66" i="1"/>
  <c r="H64" i="1"/>
  <c r="K67" i="1"/>
  <c r="I65" i="1" l="1"/>
  <c r="J67" i="1"/>
  <c r="H65" i="1"/>
  <c r="K68" i="1"/>
  <c r="I66" i="1" l="1"/>
  <c r="J68" i="1"/>
  <c r="H66" i="1"/>
  <c r="K69" i="1"/>
  <c r="I67" i="1" l="1"/>
  <c r="J69" i="1"/>
  <c r="H67" i="1"/>
  <c r="K70" i="1"/>
  <c r="I68" i="1" l="1"/>
  <c r="J70" i="1"/>
  <c r="H68" i="1"/>
  <c r="K71" i="1"/>
  <c r="I69" i="1" l="1"/>
  <c r="J71" i="1"/>
  <c r="H69" i="1"/>
  <c r="K72" i="1"/>
  <c r="I70" i="1" l="1"/>
  <c r="J72" i="1"/>
  <c r="H70" i="1"/>
  <c r="K73" i="1"/>
  <c r="I71" i="1" l="1"/>
  <c r="J73" i="1"/>
  <c r="H71" i="1"/>
  <c r="K74" i="1"/>
  <c r="I72" i="1" l="1"/>
  <c r="J74" i="1"/>
  <c r="H72" i="1"/>
  <c r="K75" i="1"/>
  <c r="I73" i="1" l="1"/>
  <c r="J75" i="1"/>
  <c r="H73" i="1"/>
  <c r="K76" i="1"/>
  <c r="I74" i="1" l="1"/>
  <c r="J76" i="1"/>
  <c r="H74" i="1"/>
  <c r="K77" i="1"/>
  <c r="I75" i="1" l="1"/>
  <c r="J77" i="1"/>
  <c r="H75" i="1"/>
  <c r="K78" i="1"/>
  <c r="I76" i="1" l="1"/>
  <c r="J78" i="1"/>
  <c r="H76" i="1"/>
  <c r="K79" i="1"/>
  <c r="J79" i="1" l="1"/>
  <c r="I77" i="1"/>
  <c r="H77" i="1"/>
  <c r="K80" i="1"/>
  <c r="J80" i="1" l="1"/>
  <c r="I78" i="1"/>
  <c r="H78" i="1"/>
  <c r="K81" i="1"/>
  <c r="I79" i="1" l="1"/>
  <c r="J81" i="1"/>
  <c r="H79" i="1"/>
  <c r="K82" i="1"/>
  <c r="I80" i="1" l="1"/>
  <c r="J82" i="1"/>
  <c r="H80" i="1"/>
  <c r="K83" i="1"/>
  <c r="I81" i="1" l="1"/>
  <c r="J83" i="1"/>
  <c r="H81" i="1"/>
  <c r="K84" i="1"/>
  <c r="I82" i="1" l="1"/>
  <c r="J84" i="1"/>
  <c r="H82" i="1"/>
  <c r="K85" i="1"/>
  <c r="I83" i="1" l="1"/>
  <c r="J85" i="1"/>
  <c r="H83" i="1"/>
  <c r="K86" i="1"/>
  <c r="I84" i="1" l="1"/>
  <c r="J86" i="1"/>
  <c r="H84" i="1"/>
  <c r="K87" i="1"/>
  <c r="J87" i="1" l="1"/>
  <c r="I85" i="1"/>
  <c r="H85" i="1"/>
  <c r="K88" i="1"/>
  <c r="J88" i="1" l="1"/>
  <c r="I86" i="1"/>
  <c r="H86" i="1"/>
  <c r="K89" i="1"/>
  <c r="J89" i="1" l="1"/>
  <c r="I87" i="1"/>
  <c r="H87" i="1"/>
  <c r="K90" i="1"/>
  <c r="J90" i="1" l="1"/>
  <c r="I88" i="1"/>
  <c r="H88" i="1"/>
  <c r="K91" i="1"/>
  <c r="J91" i="1" l="1"/>
  <c r="I89" i="1"/>
  <c r="H89" i="1"/>
  <c r="K92" i="1"/>
  <c r="J92" i="1" l="1"/>
  <c r="I90" i="1"/>
  <c r="H90" i="1"/>
  <c r="K93" i="1"/>
  <c r="J93" i="1" l="1"/>
  <c r="I91" i="1"/>
  <c r="H91" i="1"/>
  <c r="K94" i="1"/>
  <c r="J94" i="1" l="1"/>
  <c r="I92" i="1"/>
  <c r="H92" i="1"/>
  <c r="K95" i="1"/>
  <c r="J95" i="1" l="1"/>
  <c r="I93" i="1"/>
  <c r="H93" i="1"/>
  <c r="K96" i="1"/>
  <c r="J96" i="1" l="1"/>
  <c r="I94" i="1"/>
  <c r="H94" i="1"/>
  <c r="K97" i="1"/>
  <c r="J97" i="1" l="1"/>
  <c r="I95" i="1"/>
  <c r="H95" i="1"/>
  <c r="K98" i="1"/>
  <c r="J98" i="1" l="1"/>
  <c r="I96" i="1"/>
  <c r="H96" i="1"/>
  <c r="K99" i="1"/>
  <c r="J99" i="1" l="1"/>
  <c r="I97" i="1"/>
  <c r="H97" i="1"/>
  <c r="K100" i="1"/>
  <c r="I98" i="1" l="1"/>
  <c r="J100" i="1"/>
  <c r="H98" i="1"/>
  <c r="K101" i="1"/>
  <c r="I99" i="1" l="1"/>
  <c r="J101" i="1"/>
  <c r="H99" i="1"/>
  <c r="K102" i="1"/>
  <c r="I100" i="1" l="1"/>
  <c r="J102" i="1"/>
  <c r="H100" i="1"/>
  <c r="K103" i="1"/>
  <c r="I101" i="1" l="1"/>
  <c r="J103" i="1"/>
  <c r="H101" i="1"/>
  <c r="K104" i="1"/>
  <c r="I102" i="1" l="1"/>
  <c r="J104" i="1"/>
  <c r="H102" i="1"/>
  <c r="K105" i="1"/>
  <c r="I103" i="1" l="1"/>
  <c r="J105" i="1"/>
  <c r="H103" i="1"/>
  <c r="K106" i="1"/>
  <c r="I104" i="1" l="1"/>
  <c r="J106" i="1"/>
  <c r="H104" i="1"/>
  <c r="K107" i="1"/>
  <c r="I105" i="1" l="1"/>
  <c r="J107" i="1"/>
  <c r="H105" i="1"/>
  <c r="K108" i="1"/>
  <c r="I106" i="1" l="1"/>
  <c r="J108" i="1"/>
  <c r="H106" i="1"/>
  <c r="K109" i="1"/>
  <c r="I107" i="1" l="1"/>
  <c r="J109" i="1"/>
  <c r="H107" i="1"/>
  <c r="K110" i="1"/>
  <c r="I108" i="1" l="1"/>
  <c r="J110" i="1"/>
  <c r="H108" i="1"/>
  <c r="K111" i="1"/>
  <c r="I109" i="1" l="1"/>
  <c r="J111" i="1"/>
  <c r="H109" i="1"/>
  <c r="K112" i="1"/>
  <c r="I110" i="1" l="1"/>
  <c r="J112" i="1"/>
  <c r="H110" i="1"/>
  <c r="K113" i="1"/>
  <c r="I111" i="1" l="1"/>
  <c r="J113" i="1"/>
  <c r="H111" i="1"/>
  <c r="K114" i="1"/>
  <c r="I112" i="1" l="1"/>
  <c r="J114" i="1"/>
  <c r="H112" i="1"/>
  <c r="K115" i="1"/>
  <c r="I113" i="1" l="1"/>
  <c r="J115" i="1"/>
  <c r="H113" i="1"/>
  <c r="K116" i="1"/>
  <c r="I114" i="1" l="1"/>
  <c r="J116" i="1"/>
  <c r="H114" i="1"/>
  <c r="K117" i="1"/>
  <c r="I115" i="1" l="1"/>
  <c r="J117" i="1"/>
  <c r="H115" i="1"/>
  <c r="K118" i="1"/>
  <c r="I116" i="1" l="1"/>
  <c r="J118" i="1"/>
  <c r="H116" i="1"/>
  <c r="K119" i="1"/>
  <c r="I117" i="1" l="1"/>
  <c r="J119" i="1"/>
  <c r="H117" i="1"/>
  <c r="K120" i="1"/>
  <c r="I118" i="1" l="1"/>
  <c r="J120" i="1"/>
  <c r="H118" i="1"/>
  <c r="K121" i="1"/>
  <c r="J121" i="1" l="1"/>
  <c r="I119" i="1"/>
  <c r="H119" i="1"/>
  <c r="K122" i="1"/>
  <c r="J122" i="1" l="1"/>
  <c r="I120" i="1"/>
  <c r="H120" i="1"/>
  <c r="K123" i="1"/>
  <c r="J123" i="1" l="1"/>
  <c r="I121" i="1"/>
  <c r="H121" i="1"/>
  <c r="K124" i="1"/>
  <c r="J124" i="1" l="1"/>
  <c r="I122" i="1"/>
  <c r="H122" i="1"/>
  <c r="K125" i="1"/>
  <c r="J125" i="1" l="1"/>
  <c r="I123" i="1"/>
  <c r="H123" i="1"/>
  <c r="K126" i="1"/>
  <c r="J126" i="1" l="1"/>
  <c r="I124" i="1"/>
  <c r="H124" i="1"/>
  <c r="K127" i="1"/>
  <c r="J127" i="1" l="1"/>
  <c r="I125" i="1"/>
  <c r="H125" i="1"/>
  <c r="K128" i="1"/>
  <c r="J128" i="1" l="1"/>
  <c r="I126" i="1"/>
  <c r="H126" i="1"/>
  <c r="K129" i="1"/>
  <c r="J129" i="1" l="1"/>
  <c r="I127" i="1"/>
  <c r="H127" i="1"/>
  <c r="K130" i="1"/>
  <c r="J130" i="1" l="1"/>
  <c r="I128" i="1"/>
  <c r="H128" i="1"/>
  <c r="K131" i="1"/>
  <c r="J131" i="1" l="1"/>
  <c r="I129" i="1"/>
  <c r="H129" i="1"/>
  <c r="K132" i="1"/>
  <c r="J132" i="1" l="1"/>
  <c r="I130" i="1"/>
  <c r="H130" i="1"/>
  <c r="K133" i="1"/>
  <c r="J133" i="1" l="1"/>
  <c r="I131" i="1"/>
  <c r="H131" i="1"/>
  <c r="K134" i="1"/>
  <c r="J134" i="1" l="1"/>
  <c r="I132" i="1"/>
  <c r="H132" i="1"/>
  <c r="K135" i="1"/>
  <c r="J135" i="1" l="1"/>
  <c r="I133" i="1"/>
  <c r="H133" i="1"/>
  <c r="K136" i="1"/>
  <c r="J136" i="1" l="1"/>
  <c r="I134" i="1"/>
  <c r="H134" i="1"/>
  <c r="K137" i="1"/>
  <c r="J137" i="1" l="1"/>
  <c r="I135" i="1"/>
  <c r="H135" i="1"/>
  <c r="K138" i="1"/>
  <c r="J138" i="1" l="1"/>
  <c r="I136" i="1"/>
  <c r="H136" i="1"/>
  <c r="K139" i="1"/>
  <c r="J139" i="1" l="1"/>
  <c r="I137" i="1"/>
  <c r="H137" i="1"/>
  <c r="K140" i="1"/>
  <c r="J140" i="1" l="1"/>
  <c r="I138" i="1"/>
  <c r="H138" i="1"/>
  <c r="K141" i="1"/>
  <c r="J141" i="1" l="1"/>
  <c r="I139" i="1"/>
  <c r="H139" i="1"/>
  <c r="K142" i="1"/>
  <c r="J142" i="1" l="1"/>
  <c r="I140" i="1"/>
  <c r="H140" i="1"/>
  <c r="K143" i="1"/>
  <c r="J143" i="1" l="1"/>
  <c r="I141" i="1"/>
  <c r="H141" i="1"/>
  <c r="K144" i="1"/>
  <c r="J144" i="1" l="1"/>
  <c r="I142" i="1"/>
  <c r="H142" i="1"/>
  <c r="K145" i="1"/>
  <c r="J145" i="1" l="1"/>
  <c r="I143" i="1"/>
  <c r="H143" i="1"/>
  <c r="K146" i="1"/>
  <c r="J146" i="1" l="1"/>
  <c r="I144" i="1"/>
  <c r="H144" i="1"/>
  <c r="K147" i="1"/>
  <c r="J147" i="1" l="1"/>
  <c r="I145" i="1"/>
  <c r="H145" i="1"/>
  <c r="K148" i="1"/>
  <c r="J148" i="1" l="1"/>
  <c r="I146" i="1"/>
  <c r="H146" i="1"/>
  <c r="K149" i="1"/>
  <c r="J149" i="1" l="1"/>
  <c r="I147" i="1"/>
  <c r="H147" i="1"/>
  <c r="K150" i="1"/>
  <c r="J150" i="1" l="1"/>
  <c r="I148" i="1"/>
  <c r="H148" i="1"/>
  <c r="K151" i="1"/>
  <c r="J151" i="1" l="1"/>
  <c r="I149" i="1"/>
  <c r="H149" i="1"/>
  <c r="K152" i="1"/>
  <c r="J152" i="1" l="1"/>
  <c r="I150" i="1"/>
  <c r="H150" i="1"/>
  <c r="K153" i="1"/>
  <c r="J153" i="1" l="1"/>
  <c r="I151" i="1"/>
  <c r="H151" i="1"/>
  <c r="K154" i="1"/>
  <c r="J154" i="1" l="1"/>
  <c r="I152" i="1"/>
  <c r="H152" i="1"/>
  <c r="K155" i="1"/>
  <c r="I153" i="1" l="1"/>
  <c r="J155" i="1"/>
  <c r="H153" i="1"/>
  <c r="K156" i="1"/>
  <c r="I154" i="1" l="1"/>
  <c r="J156" i="1"/>
  <c r="H154" i="1"/>
  <c r="K157" i="1"/>
  <c r="I155" i="1" l="1"/>
  <c r="J157" i="1"/>
  <c r="H155" i="1"/>
  <c r="K158" i="1"/>
  <c r="I156" i="1" l="1"/>
  <c r="J158" i="1"/>
  <c r="H156" i="1"/>
  <c r="K159" i="1"/>
  <c r="I157" i="1" l="1"/>
  <c r="J159" i="1"/>
  <c r="H157" i="1"/>
  <c r="K160" i="1"/>
  <c r="I158" i="1" l="1"/>
  <c r="J160" i="1"/>
  <c r="H158" i="1"/>
  <c r="K161" i="1"/>
  <c r="J161" i="1" l="1"/>
  <c r="I159" i="1"/>
  <c r="H159" i="1"/>
  <c r="K162" i="1"/>
  <c r="J162" i="1" l="1"/>
  <c r="I160" i="1"/>
  <c r="H160" i="1"/>
  <c r="K163" i="1"/>
  <c r="J163" i="1" l="1"/>
  <c r="I161" i="1"/>
  <c r="H161" i="1"/>
  <c r="K164" i="1"/>
  <c r="J164" i="1" l="1"/>
  <c r="I162" i="1"/>
  <c r="H162" i="1"/>
  <c r="K165" i="1"/>
  <c r="J165" i="1" l="1"/>
  <c r="I163" i="1"/>
  <c r="H163" i="1"/>
  <c r="K166" i="1"/>
  <c r="J166" i="1" l="1"/>
  <c r="I164" i="1"/>
  <c r="H164" i="1"/>
  <c r="K167" i="1"/>
  <c r="I165" i="1" l="1"/>
  <c r="J167" i="1"/>
  <c r="H165" i="1"/>
  <c r="K168" i="1"/>
  <c r="I166" i="1" l="1"/>
  <c r="J168" i="1"/>
  <c r="H166" i="1"/>
  <c r="K169" i="1"/>
  <c r="J169" i="1" l="1"/>
  <c r="I167" i="1"/>
  <c r="H167" i="1"/>
  <c r="K170" i="1"/>
  <c r="J170" i="1" l="1"/>
  <c r="I168" i="1"/>
  <c r="H168" i="1"/>
  <c r="K171" i="1"/>
  <c r="J171" i="1" l="1"/>
  <c r="I169" i="1"/>
  <c r="H169" i="1"/>
  <c r="K172" i="1"/>
  <c r="J172" i="1" l="1"/>
  <c r="I170" i="1"/>
  <c r="H170" i="1"/>
  <c r="K173" i="1"/>
  <c r="J173" i="1" l="1"/>
  <c r="I171" i="1"/>
  <c r="H171" i="1"/>
  <c r="K174" i="1"/>
  <c r="J174" i="1" l="1"/>
  <c r="I172" i="1"/>
  <c r="H172" i="1"/>
  <c r="K175" i="1"/>
  <c r="J175" i="1" l="1"/>
  <c r="I173" i="1"/>
  <c r="H173" i="1"/>
  <c r="K176" i="1"/>
  <c r="J176" i="1" l="1"/>
  <c r="I174" i="1"/>
  <c r="H174" i="1"/>
  <c r="K177" i="1"/>
  <c r="J177" i="1" l="1"/>
  <c r="I175" i="1"/>
  <c r="H175" i="1"/>
  <c r="K178" i="1"/>
  <c r="J178" i="1" l="1"/>
  <c r="I176" i="1"/>
  <c r="H176" i="1"/>
  <c r="K179" i="1"/>
  <c r="J179" i="1" l="1"/>
  <c r="I177" i="1"/>
  <c r="H177" i="1"/>
  <c r="K180" i="1"/>
  <c r="J180" i="1" l="1"/>
  <c r="I178" i="1"/>
  <c r="H178" i="1"/>
  <c r="K181" i="1"/>
  <c r="J181" i="1" l="1"/>
  <c r="I179" i="1"/>
  <c r="H179" i="1"/>
  <c r="K182" i="1"/>
  <c r="J182" i="1" l="1"/>
  <c r="I180" i="1"/>
  <c r="H180" i="1"/>
  <c r="K183" i="1"/>
  <c r="J183" i="1" l="1"/>
  <c r="I181" i="1"/>
  <c r="H181" i="1"/>
  <c r="K184" i="1"/>
  <c r="J184" i="1" l="1"/>
  <c r="I182" i="1"/>
  <c r="H182" i="1"/>
  <c r="K185" i="1"/>
  <c r="J185" i="1" l="1"/>
  <c r="I183" i="1"/>
  <c r="H183" i="1"/>
  <c r="K186" i="1"/>
  <c r="J186" i="1" l="1"/>
  <c r="I184" i="1"/>
  <c r="H184" i="1"/>
  <c r="K187" i="1"/>
  <c r="J187" i="1" l="1"/>
  <c r="I185" i="1"/>
  <c r="H185" i="1"/>
  <c r="K188" i="1"/>
  <c r="I186" i="1" l="1"/>
  <c r="J188" i="1"/>
  <c r="H186" i="1"/>
  <c r="K189" i="1"/>
  <c r="I187" i="1" l="1"/>
  <c r="J189" i="1"/>
  <c r="H187" i="1"/>
  <c r="K190" i="1"/>
  <c r="I188" i="1" l="1"/>
  <c r="J190" i="1"/>
  <c r="H188" i="1"/>
  <c r="K191" i="1"/>
  <c r="J191" i="1" l="1"/>
  <c r="I189" i="1"/>
  <c r="H189" i="1"/>
  <c r="K192" i="1"/>
  <c r="J192" i="1" l="1"/>
  <c r="I190" i="1"/>
  <c r="H190" i="1"/>
  <c r="K193" i="1"/>
  <c r="I191" i="1" l="1"/>
  <c r="J193" i="1"/>
  <c r="H191" i="1"/>
  <c r="K194" i="1"/>
  <c r="I192" i="1" l="1"/>
  <c r="J194" i="1"/>
  <c r="H192" i="1"/>
  <c r="K195" i="1"/>
  <c r="I193" i="1" l="1"/>
  <c r="J195" i="1"/>
  <c r="H193" i="1"/>
  <c r="K196" i="1"/>
  <c r="I194" i="1" l="1"/>
  <c r="J196" i="1"/>
  <c r="H194" i="1"/>
  <c r="K197" i="1"/>
  <c r="I195" i="1" l="1"/>
  <c r="J197" i="1"/>
  <c r="H195" i="1"/>
  <c r="K198" i="1"/>
  <c r="I196" i="1" l="1"/>
  <c r="J198" i="1"/>
  <c r="H196" i="1"/>
  <c r="K199" i="1"/>
  <c r="I197" i="1" l="1"/>
  <c r="J199" i="1"/>
  <c r="H197" i="1"/>
  <c r="K200" i="1"/>
  <c r="I198" i="1" l="1"/>
  <c r="J200" i="1"/>
  <c r="H198" i="1"/>
  <c r="K201" i="1"/>
  <c r="I199" i="1" l="1"/>
  <c r="J201" i="1"/>
  <c r="H199" i="1"/>
  <c r="K202" i="1"/>
  <c r="I200" i="1" l="1"/>
  <c r="J202" i="1"/>
  <c r="H200" i="1"/>
  <c r="K203" i="1"/>
  <c r="I201" i="1" l="1"/>
  <c r="J203" i="1"/>
  <c r="H201" i="1"/>
  <c r="K204" i="1"/>
  <c r="I202" i="1" l="1"/>
  <c r="J204" i="1"/>
  <c r="H202" i="1"/>
  <c r="K205" i="1"/>
  <c r="I203" i="1" l="1"/>
  <c r="J205" i="1"/>
  <c r="H203" i="1"/>
  <c r="K206" i="1"/>
  <c r="I204" i="1" l="1"/>
  <c r="J206" i="1"/>
  <c r="H204" i="1"/>
  <c r="K207" i="1"/>
  <c r="J207" i="1" l="1"/>
  <c r="I205" i="1"/>
  <c r="H205" i="1"/>
  <c r="K208" i="1"/>
  <c r="J208" i="1" l="1"/>
  <c r="I206" i="1"/>
  <c r="H206" i="1"/>
  <c r="K209" i="1"/>
  <c r="I207" i="1" l="1"/>
  <c r="J209" i="1"/>
  <c r="H207" i="1"/>
  <c r="K210" i="1"/>
  <c r="I208" i="1" l="1"/>
  <c r="J210" i="1"/>
  <c r="H208" i="1"/>
  <c r="K211" i="1"/>
  <c r="J211" i="1" l="1"/>
  <c r="I209" i="1"/>
  <c r="H209" i="1"/>
  <c r="K212" i="1"/>
  <c r="J212" i="1" l="1"/>
  <c r="I210" i="1"/>
  <c r="H210" i="1"/>
  <c r="K213" i="1"/>
  <c r="J213" i="1" l="1"/>
  <c r="I211" i="1"/>
  <c r="H211" i="1"/>
  <c r="K214" i="1"/>
  <c r="J214" i="1" l="1"/>
  <c r="I212" i="1"/>
  <c r="H212" i="1"/>
  <c r="K215" i="1"/>
  <c r="J215" i="1" l="1"/>
  <c r="I213" i="1"/>
  <c r="H213" i="1"/>
  <c r="K216" i="1"/>
  <c r="J216" i="1" l="1"/>
  <c r="I214" i="1"/>
  <c r="H214" i="1"/>
  <c r="K217" i="1"/>
  <c r="J217" i="1" l="1"/>
  <c r="I215" i="1"/>
  <c r="H215" i="1"/>
  <c r="K218" i="1"/>
  <c r="J218" i="1" l="1"/>
  <c r="I216" i="1"/>
  <c r="H216" i="1"/>
  <c r="K219" i="1"/>
  <c r="I217" i="1" l="1"/>
  <c r="J219" i="1"/>
  <c r="H217" i="1"/>
  <c r="K220" i="1"/>
  <c r="J220" i="1" l="1"/>
  <c r="I218" i="1"/>
  <c r="H218" i="1"/>
  <c r="K221" i="1"/>
  <c r="J221" i="1" l="1"/>
  <c r="I219" i="1"/>
  <c r="H219" i="1"/>
  <c r="K222" i="1"/>
  <c r="J222" i="1" l="1"/>
  <c r="I220" i="1"/>
  <c r="H220" i="1"/>
  <c r="K223" i="1"/>
  <c r="J223" i="1" l="1"/>
  <c r="I221" i="1"/>
  <c r="H221" i="1"/>
  <c r="K224" i="1"/>
  <c r="I222" i="1" l="1"/>
  <c r="J224" i="1"/>
  <c r="H222" i="1"/>
  <c r="K225" i="1"/>
  <c r="I223" i="1" l="1"/>
  <c r="J225" i="1"/>
  <c r="H223" i="1"/>
  <c r="K226" i="1"/>
  <c r="I224" i="1" l="1"/>
  <c r="J226" i="1"/>
  <c r="H224" i="1"/>
  <c r="K227" i="1"/>
  <c r="J227" i="1" l="1"/>
  <c r="I225" i="1"/>
  <c r="H225" i="1"/>
  <c r="K228" i="1"/>
  <c r="J228" i="1" l="1"/>
  <c r="I226" i="1"/>
  <c r="H226" i="1"/>
  <c r="K229" i="1"/>
  <c r="J229" i="1" l="1"/>
  <c r="I227" i="1"/>
  <c r="H227" i="1"/>
  <c r="K230" i="1"/>
  <c r="J230" i="1" l="1"/>
  <c r="I228" i="1"/>
  <c r="H228" i="1"/>
  <c r="K231" i="1"/>
  <c r="J231" i="1" l="1"/>
  <c r="I229" i="1"/>
  <c r="H229" i="1"/>
  <c r="K232" i="1"/>
  <c r="J232" i="1" l="1"/>
  <c r="I230" i="1"/>
  <c r="H230" i="1"/>
  <c r="K233" i="1"/>
  <c r="I231" i="1" l="1"/>
  <c r="J233" i="1"/>
  <c r="H231" i="1"/>
  <c r="K234" i="1"/>
  <c r="J234" i="1" l="1"/>
  <c r="I232" i="1"/>
  <c r="H232" i="1"/>
  <c r="K235" i="1"/>
  <c r="J235" i="1" l="1"/>
  <c r="I233" i="1"/>
  <c r="H233" i="1"/>
  <c r="K236" i="1"/>
  <c r="J236" i="1" l="1"/>
  <c r="I234" i="1"/>
  <c r="H234" i="1"/>
  <c r="K237" i="1"/>
  <c r="J237" i="1" l="1"/>
  <c r="I235" i="1"/>
  <c r="H235" i="1"/>
  <c r="K238" i="1"/>
  <c r="J238" i="1" l="1"/>
  <c r="I236" i="1"/>
  <c r="H236" i="1"/>
  <c r="K239" i="1"/>
  <c r="J239" i="1" l="1"/>
  <c r="I237" i="1"/>
  <c r="H237" i="1"/>
  <c r="K240" i="1"/>
  <c r="J240" i="1" l="1"/>
  <c r="I238" i="1"/>
  <c r="H238" i="1"/>
  <c r="K241" i="1"/>
  <c r="J241" i="1" l="1"/>
  <c r="I239" i="1"/>
  <c r="H239" i="1"/>
  <c r="K242" i="1"/>
  <c r="J242" i="1" l="1"/>
  <c r="I240" i="1"/>
  <c r="H240" i="1"/>
  <c r="K243" i="1"/>
  <c r="J243" i="1" l="1"/>
  <c r="I241" i="1"/>
  <c r="H241" i="1"/>
  <c r="K244" i="1"/>
  <c r="J244" i="1" l="1"/>
  <c r="I242" i="1"/>
  <c r="H242" i="1"/>
  <c r="K245" i="1"/>
  <c r="J245" i="1" l="1"/>
  <c r="I243" i="1"/>
  <c r="H243" i="1"/>
  <c r="K246" i="1"/>
  <c r="J246" i="1" l="1"/>
  <c r="I244" i="1"/>
  <c r="H244" i="1"/>
  <c r="K247" i="1"/>
  <c r="J247" i="1" l="1"/>
  <c r="I245" i="1"/>
  <c r="H245" i="1"/>
  <c r="K248" i="1"/>
  <c r="J248" i="1" l="1"/>
  <c r="I246" i="1"/>
  <c r="H246" i="1"/>
  <c r="K249" i="1"/>
  <c r="I247" i="1" l="1"/>
  <c r="J249" i="1"/>
  <c r="H247" i="1"/>
  <c r="K250" i="1"/>
  <c r="I248" i="1" l="1"/>
  <c r="J250" i="1"/>
  <c r="H248" i="1"/>
  <c r="K251" i="1"/>
  <c r="J251" i="1" l="1"/>
  <c r="I249" i="1"/>
  <c r="H249" i="1"/>
  <c r="K252" i="1"/>
  <c r="J252" i="1" l="1"/>
  <c r="I250" i="1"/>
  <c r="H250" i="1"/>
  <c r="K253" i="1"/>
  <c r="J253" i="1" l="1"/>
  <c r="I251" i="1"/>
  <c r="H251" i="1"/>
  <c r="K254" i="1"/>
  <c r="J254" i="1" l="1"/>
  <c r="I252" i="1"/>
  <c r="H252" i="1"/>
  <c r="K255" i="1"/>
  <c r="K256" i="1"/>
  <c r="R6" i="1" l="1"/>
  <c r="R10" i="1" s="1"/>
  <c r="R7" i="1"/>
  <c r="R5" i="1"/>
  <c r="R4" i="1"/>
  <c r="I253" i="1"/>
  <c r="J255" i="1"/>
  <c r="J256" i="1"/>
  <c r="H253" i="1"/>
  <c r="R9" i="1" l="1"/>
  <c r="Q6" i="1"/>
  <c r="Q10" i="1" s="1"/>
  <c r="Q7" i="1"/>
  <c r="Q4" i="1"/>
  <c r="Q5" i="1"/>
  <c r="Q9" i="1" s="1"/>
  <c r="I254" i="1"/>
  <c r="H254" i="1"/>
  <c r="H256" i="1" l="1"/>
  <c r="H255" i="1"/>
  <c r="I256" i="1"/>
  <c r="I255" i="1"/>
  <c r="P6" i="1" l="1"/>
  <c r="P10" i="1" s="1"/>
  <c r="P4" i="1"/>
  <c r="P7" i="1"/>
  <c r="P5" i="1"/>
  <c r="P9" i="1" s="1"/>
  <c r="O6" i="1"/>
  <c r="O10" i="1" s="1"/>
  <c r="O4" i="1"/>
  <c r="O7" i="1"/>
  <c r="O5" i="1"/>
  <c r="O9" i="1" s="1"/>
</calcChain>
</file>

<file path=xl/sharedStrings.xml><?xml version="1.0" encoding="utf-8"?>
<sst xmlns="http://schemas.openxmlformats.org/spreadsheetml/2006/main" count="74" uniqueCount="29">
  <si>
    <t>Portfolio</t>
  </si>
  <si>
    <t>value</t>
  </si>
  <si>
    <t>($ millions)</t>
  </si>
  <si>
    <t>Day</t>
  </si>
  <si>
    <t>Futures returns</t>
  </si>
  <si>
    <t>return</t>
  </si>
  <si>
    <t>Futures prices</t>
  </si>
  <si>
    <t>Summary statistics</t>
  </si>
  <si>
    <t>n</t>
  </si>
  <si>
    <t>Mean</t>
  </si>
  <si>
    <t>StDev</t>
  </si>
  <si>
    <t>Skewness</t>
  </si>
  <si>
    <t>CAGR</t>
  </si>
  <si>
    <t>Volatility</t>
  </si>
  <si>
    <t>SP</t>
  </si>
  <si>
    <t>CL</t>
  </si>
  <si>
    <t>HO</t>
  </si>
  <si>
    <t>HU</t>
  </si>
  <si>
    <t>Correlations</t>
  </si>
  <si>
    <t>Regression Statistics</t>
  </si>
  <si>
    <t>Multiple R</t>
  </si>
  <si>
    <t>R Square</t>
  </si>
  <si>
    <t>Adjusted R Square</t>
  </si>
  <si>
    <t>Standard Error</t>
  </si>
  <si>
    <t>Observations</t>
  </si>
  <si>
    <t>Intercept</t>
  </si>
  <si>
    <t>t Stat</t>
  </si>
  <si>
    <t>Coeff</t>
  </si>
  <si>
    <t>StErr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</si>
</sst>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00000"/>
    <numFmt numFmtId="167" formatCode="0.000"/>
  </numFmts>
  <fonts count="6" x14ac:knownFonts="1">
    <font>
      <sz val="10"/>
      <name val="Times New Roman"/>
    </font>
    <font>
      <sz val="10"/>
      <name val="Times New Roman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0"/>
      <name val="Book Antiqua"/>
      <family val="1"/>
    </font>
    <font>
      <i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0" fontId="5" fillId="0" borderId="0" xfId="0" applyFont="1"/>
    <xf numFmtId="165" fontId="2" fillId="0" borderId="0" xfId="0" applyNumberFormat="1" applyFont="1"/>
    <xf numFmtId="166" fontId="2" fillId="0" borderId="0" xfId="0" applyNumberFormat="1" applyFont="1"/>
    <xf numFmtId="10" fontId="2" fillId="0" borderId="0" xfId="1" applyNumberFormat="1" applyFont="1"/>
    <xf numFmtId="0" fontId="5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6"/>
  <sheetViews>
    <sheetView showGridLines="0" tabSelected="1" topLeftCell="A19" workbookViewId="0">
      <selection activeCell="V48" sqref="V48"/>
    </sheetView>
  </sheetViews>
  <sheetFormatPr defaultRowHeight="16.5" x14ac:dyDescent="0.3"/>
  <cols>
    <col min="1" max="1" width="10" style="8" customWidth="1"/>
    <col min="2" max="2" width="10" style="9" customWidth="1"/>
    <col min="3" max="3" width="16.33203125" style="1" customWidth="1"/>
    <col min="4" max="7" width="10" style="1" customWidth="1"/>
    <col min="8" max="11" width="12.83203125" style="1" customWidth="1"/>
    <col min="12" max="13" width="10" style="1" customWidth="1"/>
    <col min="14" max="14" width="22.5" style="1" bestFit="1" customWidth="1"/>
    <col min="15" max="18" width="13.33203125" style="1" customWidth="1"/>
    <col min="19" max="21" width="10" style="1" customWidth="1"/>
    <col min="22" max="27" width="10" style="5" customWidth="1"/>
  </cols>
  <sheetData>
    <row r="1" spans="1:18" x14ac:dyDescent="0.3">
      <c r="A1" s="24"/>
      <c r="B1" s="25" t="s">
        <v>0</v>
      </c>
      <c r="C1" s="26"/>
      <c r="D1" s="27"/>
      <c r="E1" s="27"/>
      <c r="F1" s="27"/>
      <c r="G1" s="27"/>
      <c r="H1" s="27"/>
      <c r="I1" s="27"/>
      <c r="J1" s="27"/>
      <c r="K1" s="28"/>
      <c r="N1" s="2" t="s">
        <v>7</v>
      </c>
      <c r="O1" s="3"/>
      <c r="P1" s="3"/>
      <c r="Q1" s="3"/>
      <c r="R1" s="4"/>
    </row>
    <row r="2" spans="1:18" x14ac:dyDescent="0.3">
      <c r="A2" s="29"/>
      <c r="B2" s="30" t="s">
        <v>1</v>
      </c>
      <c r="C2" s="31" t="s">
        <v>0</v>
      </c>
      <c r="D2" s="32" t="s">
        <v>6</v>
      </c>
      <c r="E2" s="32"/>
      <c r="F2" s="32"/>
      <c r="G2" s="32"/>
      <c r="H2" s="32" t="s">
        <v>4</v>
      </c>
      <c r="I2" s="32"/>
      <c r="J2" s="32"/>
      <c r="K2" s="33"/>
      <c r="O2" s="6" t="s">
        <v>4</v>
      </c>
      <c r="P2" s="6"/>
      <c r="Q2" s="6"/>
      <c r="R2" s="6"/>
    </row>
    <row r="3" spans="1:18" x14ac:dyDescent="0.3">
      <c r="A3" s="34" t="s">
        <v>3</v>
      </c>
      <c r="B3" s="35" t="s">
        <v>2</v>
      </c>
      <c r="C3" s="35" t="s">
        <v>5</v>
      </c>
      <c r="D3" s="36" t="s">
        <v>14</v>
      </c>
      <c r="E3" s="36" t="s">
        <v>15</v>
      </c>
      <c r="F3" s="36" t="s">
        <v>16</v>
      </c>
      <c r="G3" s="36" t="s">
        <v>17</v>
      </c>
      <c r="H3" s="36" t="s">
        <v>14</v>
      </c>
      <c r="I3" s="36" t="s">
        <v>15</v>
      </c>
      <c r="J3" s="36" t="s">
        <v>16</v>
      </c>
      <c r="K3" s="37" t="s">
        <v>17</v>
      </c>
      <c r="O3" s="7" t="s">
        <v>14</v>
      </c>
      <c r="P3" s="7" t="s">
        <v>15</v>
      </c>
      <c r="Q3" s="7" t="s">
        <v>16</v>
      </c>
      <c r="R3" s="7" t="s">
        <v>17</v>
      </c>
    </row>
    <row r="4" spans="1:18" x14ac:dyDescent="0.3">
      <c r="A4" s="8">
        <v>1</v>
      </c>
      <c r="B4" s="9">
        <v>769.26</v>
      </c>
      <c r="D4" s="9">
        <v>1100</v>
      </c>
      <c r="E4" s="9">
        <v>40</v>
      </c>
      <c r="F4" s="10">
        <v>0.69</v>
      </c>
      <c r="G4" s="10">
        <v>0.75</v>
      </c>
      <c r="N4" s="11" t="s">
        <v>8</v>
      </c>
      <c r="O4" s="1">
        <f>COUNT(H$5:H$256)</f>
        <v>252</v>
      </c>
      <c r="P4" s="1">
        <f t="shared" ref="P4:R4" si="0">COUNT(I$5:I$256)</f>
        <v>252</v>
      </c>
      <c r="Q4" s="1">
        <f t="shared" si="0"/>
        <v>252</v>
      </c>
      <c r="R4" s="1">
        <f t="shared" si="0"/>
        <v>252</v>
      </c>
    </row>
    <row r="5" spans="1:18" x14ac:dyDescent="0.3">
      <c r="A5" s="8">
        <v>2</v>
      </c>
      <c r="B5" s="9">
        <v>776.57</v>
      </c>
      <c r="C5" s="12">
        <f>LN(B5/B4)</f>
        <v>9.4577728334324929E-3</v>
      </c>
      <c r="D5" s="9">
        <v>1099</v>
      </c>
      <c r="E5" s="9">
        <v>40.39</v>
      </c>
      <c r="F5" s="10">
        <v>0.69689999999999996</v>
      </c>
      <c r="G5" s="10">
        <v>0.76160000000000005</v>
      </c>
      <c r="H5" s="12">
        <f>LN(D5/D4)</f>
        <v>-9.0950438284049986E-4</v>
      </c>
      <c r="I5" s="12">
        <f t="shared" ref="I5:K5" si="1">LN(E5/E4)</f>
        <v>9.7027754613851214E-3</v>
      </c>
      <c r="J5" s="12">
        <f t="shared" si="1"/>
        <v>9.950330853168092E-3</v>
      </c>
      <c r="K5" s="12">
        <f t="shared" si="1"/>
        <v>1.5348276946799504E-2</v>
      </c>
      <c r="N5" s="1" t="s">
        <v>9</v>
      </c>
      <c r="O5" s="13">
        <f>AVERAGE(H$5:H$256)</f>
        <v>-2.8892808059581172E-5</v>
      </c>
      <c r="P5" s="13">
        <f t="shared" ref="P5:R5" si="2">AVERAGE(I$5:I$256)</f>
        <v>4.8323435288063501E-4</v>
      </c>
      <c r="Q5" s="13">
        <f t="shared" si="2"/>
        <v>7.7255727798612966E-4</v>
      </c>
      <c r="R5" s="13">
        <f t="shared" si="2"/>
        <v>6.0944082511230307E-4</v>
      </c>
    </row>
    <row r="6" spans="1:18" x14ac:dyDescent="0.3">
      <c r="A6" s="8">
        <v>3</v>
      </c>
      <c r="B6" s="9">
        <v>782.45</v>
      </c>
      <c r="C6" s="12">
        <f t="shared" ref="C6:C69" si="3">LN(B6/B5)</f>
        <v>7.5432359830841919E-3</v>
      </c>
      <c r="D6" s="9">
        <v>1100.55</v>
      </c>
      <c r="E6" s="9">
        <v>40.5</v>
      </c>
      <c r="F6" s="10">
        <v>0.70509999999999995</v>
      </c>
      <c r="G6" s="10">
        <v>0.77090000000000003</v>
      </c>
      <c r="H6" s="12">
        <f t="shared" ref="H6:H69" si="4">LN(D6/D5)</f>
        <v>1.4093794244914625E-3</v>
      </c>
      <c r="I6" s="12">
        <f t="shared" ref="I6:I69" si="5">LN(E6/E5)</f>
        <v>2.7197445371719029E-3</v>
      </c>
      <c r="J6" s="12">
        <f t="shared" ref="J6:J69" si="6">LN(F6/F5)</f>
        <v>1.1697708280521671E-2</v>
      </c>
      <c r="K6" s="12">
        <f t="shared" ref="K6:K69" si="7">LN(G6/G5)</f>
        <v>1.213717998806085E-2</v>
      </c>
      <c r="N6" s="1" t="s">
        <v>10</v>
      </c>
      <c r="O6" s="13">
        <f>STDEV(H$5:H$256)</f>
        <v>2.7982228353982258E-3</v>
      </c>
      <c r="P6" s="13">
        <f t="shared" ref="P6:R6" si="8">STDEV(I$5:I$256)</f>
        <v>6.8990310432907468E-3</v>
      </c>
      <c r="Q6" s="13">
        <f t="shared" si="8"/>
        <v>1.1016795360211641E-2</v>
      </c>
      <c r="R6" s="13">
        <f t="shared" si="8"/>
        <v>1.1879092701685258E-2</v>
      </c>
    </row>
    <row r="7" spans="1:18" x14ac:dyDescent="0.3">
      <c r="A7" s="8">
        <v>4</v>
      </c>
      <c r="B7" s="9">
        <v>791.62</v>
      </c>
      <c r="C7" s="12">
        <f t="shared" si="3"/>
        <v>1.1651456085565436E-2</v>
      </c>
      <c r="D7" s="9">
        <v>1101.0999999999999</v>
      </c>
      <c r="E7" s="9">
        <v>41.17</v>
      </c>
      <c r="F7" s="10">
        <v>0.72359999999999991</v>
      </c>
      <c r="G7" s="10">
        <v>0.78780000000000006</v>
      </c>
      <c r="H7" s="12">
        <f t="shared" si="4"/>
        <v>4.9962529143247978E-4</v>
      </c>
      <c r="I7" s="12">
        <f t="shared" si="5"/>
        <v>1.6407861669319884E-2</v>
      </c>
      <c r="J7" s="12">
        <f t="shared" si="6"/>
        <v>2.5899116796145073E-2</v>
      </c>
      <c r="K7" s="12">
        <f t="shared" si="7"/>
        <v>2.1685587071589057E-2</v>
      </c>
      <c r="N7" s="1" t="s">
        <v>11</v>
      </c>
      <c r="O7" s="13">
        <f>SKEW(H$5:H$256)</f>
        <v>-0.47338256885749808</v>
      </c>
      <c r="P7" s="13">
        <f t="shared" ref="P7:R7" si="9">SKEW(I$5:I$256)</f>
        <v>-0.16221187853886052</v>
      </c>
      <c r="Q7" s="13">
        <f t="shared" si="9"/>
        <v>-0.20787821698295131</v>
      </c>
      <c r="R7" s="13">
        <f t="shared" si="9"/>
        <v>-0.26587719862419479</v>
      </c>
    </row>
    <row r="8" spans="1:18" x14ac:dyDescent="0.3">
      <c r="A8" s="8">
        <v>5</v>
      </c>
      <c r="B8" s="9">
        <v>791.44</v>
      </c>
      <c r="C8" s="12">
        <f t="shared" si="3"/>
        <v>-2.274076797792798E-4</v>
      </c>
      <c r="D8" s="9">
        <v>1100.8999999999999</v>
      </c>
      <c r="E8" s="9">
        <v>41.25</v>
      </c>
      <c r="F8" s="10">
        <v>0.72129999999999994</v>
      </c>
      <c r="G8" s="10">
        <v>0.78650000000000009</v>
      </c>
      <c r="H8" s="12">
        <f t="shared" si="4"/>
        <v>-1.8165304318799207E-4</v>
      </c>
      <c r="I8" s="12">
        <f t="shared" si="5"/>
        <v>1.9412769988765546E-3</v>
      </c>
      <c r="J8" s="12">
        <f t="shared" si="6"/>
        <v>-3.18361401151308E-3</v>
      </c>
      <c r="K8" s="12">
        <f t="shared" si="7"/>
        <v>-1.6515280384729533E-3</v>
      </c>
    </row>
    <row r="9" spans="1:18" x14ac:dyDescent="0.3">
      <c r="A9" s="8">
        <v>6</v>
      </c>
      <c r="B9" s="9">
        <v>789.32</v>
      </c>
      <c r="C9" s="12">
        <f t="shared" si="3"/>
        <v>-2.6822557137420561E-3</v>
      </c>
      <c r="D9" s="9">
        <v>1104.2999999999997</v>
      </c>
      <c r="E9" s="9">
        <v>41.15</v>
      </c>
      <c r="F9" s="10">
        <v>0.72649999999999992</v>
      </c>
      <c r="G9" s="10">
        <v>0.78820000000000012</v>
      </c>
      <c r="H9" s="12">
        <f t="shared" si="4"/>
        <v>3.0836229767275515E-3</v>
      </c>
      <c r="I9" s="12">
        <f t="shared" si="5"/>
        <v>-2.4271856576111883E-3</v>
      </c>
      <c r="J9" s="12">
        <f t="shared" si="6"/>
        <v>7.1833435007106978E-3</v>
      </c>
      <c r="K9" s="12">
        <f t="shared" si="7"/>
        <v>2.15914226257092E-3</v>
      </c>
      <c r="N9" s="1" t="s">
        <v>12</v>
      </c>
      <c r="O9" s="14">
        <f>EXP(O5*O4)-1</f>
        <v>-7.2545454545455135E-3</v>
      </c>
      <c r="P9" s="14">
        <f t="shared" ref="P9:R9" si="10">EXP(P5*P4)-1</f>
        <v>0.12949999999999906</v>
      </c>
      <c r="Q9" s="14">
        <f t="shared" si="10"/>
        <v>0.21492753623188166</v>
      </c>
      <c r="R9" s="14">
        <f t="shared" si="10"/>
        <v>0.1659999999999997</v>
      </c>
    </row>
    <row r="10" spans="1:18" x14ac:dyDescent="0.3">
      <c r="A10" s="8">
        <v>7</v>
      </c>
      <c r="B10" s="9">
        <v>793.38</v>
      </c>
      <c r="C10" s="12">
        <f t="shared" si="3"/>
        <v>5.1304844955612789E-3</v>
      </c>
      <c r="D10" s="9">
        <v>1109.0499999999997</v>
      </c>
      <c r="E10" s="9">
        <v>40.5</v>
      </c>
      <c r="F10" s="10">
        <v>0.71239999999999992</v>
      </c>
      <c r="G10" s="10">
        <v>0.76700000000000013</v>
      </c>
      <c r="H10" s="12">
        <f t="shared" si="4"/>
        <v>4.2921429437132192E-3</v>
      </c>
      <c r="I10" s="12">
        <f t="shared" si="5"/>
        <v>-1.5921953010585355E-2</v>
      </c>
      <c r="J10" s="12">
        <f t="shared" si="6"/>
        <v>-1.9598931594831039E-2</v>
      </c>
      <c r="K10" s="12">
        <f t="shared" si="7"/>
        <v>-2.7265063393647111E-2</v>
      </c>
      <c r="N10" s="1" t="s">
        <v>13</v>
      </c>
      <c r="O10" s="14">
        <f>O6*SQRT(252)</f>
        <v>4.4420410412434393E-2</v>
      </c>
      <c r="P10" s="14">
        <f t="shared" ref="P10:R10" si="11">P6*SQRT(252)</f>
        <v>0.10951872256717082</v>
      </c>
      <c r="Q10" s="14">
        <f t="shared" si="11"/>
        <v>0.17488620460806151</v>
      </c>
      <c r="R10" s="14">
        <f t="shared" si="11"/>
        <v>0.18857475053844949</v>
      </c>
    </row>
    <row r="11" spans="1:18" x14ac:dyDescent="0.3">
      <c r="A11" s="8">
        <v>8</v>
      </c>
      <c r="B11" s="9">
        <v>789.23</v>
      </c>
      <c r="C11" s="12">
        <f t="shared" si="3"/>
        <v>-5.2445131929069961E-3</v>
      </c>
      <c r="D11" s="9">
        <v>1108.3999999999996</v>
      </c>
      <c r="E11" s="9">
        <v>40.68</v>
      </c>
      <c r="F11" s="10">
        <v>0.72899999999999987</v>
      </c>
      <c r="G11" s="10">
        <v>0.77640000000000009</v>
      </c>
      <c r="H11" s="12">
        <f t="shared" si="4"/>
        <v>-5.8625900797510679E-4</v>
      </c>
      <c r="I11" s="12">
        <f t="shared" si="5"/>
        <v>4.4345970678657748E-3</v>
      </c>
      <c r="J11" s="12">
        <f t="shared" si="6"/>
        <v>2.303418059315147E-2</v>
      </c>
      <c r="K11" s="12">
        <f t="shared" si="7"/>
        <v>1.2181049927598931E-2</v>
      </c>
    </row>
    <row r="12" spans="1:18" x14ac:dyDescent="0.3">
      <c r="A12" s="8">
        <v>9</v>
      </c>
      <c r="B12" s="9">
        <v>786.04</v>
      </c>
      <c r="C12" s="12">
        <f t="shared" si="3"/>
        <v>-4.0501048843130712E-3</v>
      </c>
      <c r="D12" s="9">
        <v>1107.2499999999995</v>
      </c>
      <c r="E12" s="9">
        <v>40.159999999999997</v>
      </c>
      <c r="F12" s="10">
        <v>0.72549999999999992</v>
      </c>
      <c r="G12" s="10">
        <v>0.76730000000000009</v>
      </c>
      <c r="H12" s="12">
        <f t="shared" si="4"/>
        <v>-1.0380701855158888E-3</v>
      </c>
      <c r="I12" s="12">
        <f t="shared" si="5"/>
        <v>-1.2865095796885479E-2</v>
      </c>
      <c r="J12" s="12">
        <f t="shared" si="6"/>
        <v>-4.8126596844155706E-3</v>
      </c>
      <c r="K12" s="12">
        <f t="shared" si="7"/>
        <v>-1.1789992111235641E-2</v>
      </c>
      <c r="N12" s="2" t="s">
        <v>18</v>
      </c>
      <c r="O12" s="3"/>
      <c r="P12" s="3"/>
      <c r="Q12" s="3"/>
      <c r="R12" s="4"/>
    </row>
    <row r="13" spans="1:18" x14ac:dyDescent="0.3">
      <c r="A13" s="8">
        <v>10</v>
      </c>
      <c r="B13" s="9">
        <v>784.78</v>
      </c>
      <c r="C13" s="12">
        <f t="shared" si="3"/>
        <v>-1.6042579929368616E-3</v>
      </c>
      <c r="D13" s="9">
        <v>1106.6499999999996</v>
      </c>
      <c r="E13" s="9">
        <v>40.339999999999996</v>
      </c>
      <c r="F13" s="10">
        <v>0.73389999999999989</v>
      </c>
      <c r="G13" s="10">
        <v>0.76900000000000013</v>
      </c>
      <c r="H13" s="12">
        <f t="shared" si="4"/>
        <v>-5.4202991525342087E-4</v>
      </c>
      <c r="I13" s="12">
        <f t="shared" si="5"/>
        <v>4.4720571425918435E-3</v>
      </c>
      <c r="J13" s="12">
        <f t="shared" si="6"/>
        <v>1.1511707226774475E-2</v>
      </c>
      <c r="K13" s="12">
        <f t="shared" si="7"/>
        <v>2.2131103220245762E-3</v>
      </c>
      <c r="N13" s="15"/>
      <c r="O13" s="16" t="s">
        <v>14</v>
      </c>
      <c r="P13" s="16" t="s">
        <v>15</v>
      </c>
      <c r="Q13" s="16" t="s">
        <v>16</v>
      </c>
      <c r="R13" s="16" t="s">
        <v>17</v>
      </c>
    </row>
    <row r="14" spans="1:18" x14ac:dyDescent="0.3">
      <c r="A14" s="8">
        <v>11</v>
      </c>
      <c r="B14" s="9">
        <v>784.44</v>
      </c>
      <c r="C14" s="12">
        <f t="shared" si="3"/>
        <v>-4.3333631399083451E-4</v>
      </c>
      <c r="D14" s="9">
        <v>1107.6999999999996</v>
      </c>
      <c r="E14" s="9">
        <v>40.61</v>
      </c>
      <c r="F14" s="10">
        <v>0.75739999999999985</v>
      </c>
      <c r="G14" s="10">
        <v>0.77560000000000018</v>
      </c>
      <c r="H14" s="12">
        <f t="shared" si="4"/>
        <v>9.4835963483297511E-4</v>
      </c>
      <c r="I14" s="12">
        <f t="shared" si="5"/>
        <v>6.6708091721407216E-3</v>
      </c>
      <c r="J14" s="12">
        <f t="shared" si="6"/>
        <v>3.1518735916677233E-2</v>
      </c>
      <c r="K14" s="12">
        <f t="shared" si="7"/>
        <v>8.5459538628527756E-3</v>
      </c>
      <c r="N14" s="17" t="s">
        <v>14</v>
      </c>
      <c r="O14" s="18">
        <v>1</v>
      </c>
      <c r="P14" s="8"/>
      <c r="Q14" s="8"/>
      <c r="R14" s="8"/>
    </row>
    <row r="15" spans="1:18" x14ac:dyDescent="0.3">
      <c r="A15" s="8">
        <v>12</v>
      </c>
      <c r="B15" s="9">
        <v>787.86</v>
      </c>
      <c r="C15" s="12">
        <f t="shared" si="3"/>
        <v>4.350321686330128E-3</v>
      </c>
      <c r="D15" s="9">
        <v>1106.5999999999997</v>
      </c>
      <c r="E15" s="9">
        <v>40.93</v>
      </c>
      <c r="F15" s="10">
        <v>0.75829999999999986</v>
      </c>
      <c r="G15" s="10">
        <v>0.77110000000000023</v>
      </c>
      <c r="H15" s="12">
        <f t="shared" si="4"/>
        <v>-9.9354205887767859E-4</v>
      </c>
      <c r="I15" s="12">
        <f t="shared" si="5"/>
        <v>7.8489488061052604E-3</v>
      </c>
      <c r="J15" s="12">
        <f t="shared" si="6"/>
        <v>1.1875702391953597E-3</v>
      </c>
      <c r="K15" s="12">
        <f t="shared" si="7"/>
        <v>-5.818856529581729E-3</v>
      </c>
      <c r="N15" s="17" t="s">
        <v>15</v>
      </c>
      <c r="O15" s="19">
        <v>-0.19081474423340655</v>
      </c>
      <c r="P15" s="8">
        <v>1</v>
      </c>
      <c r="Q15" s="8"/>
      <c r="R15" s="8"/>
    </row>
    <row r="16" spans="1:18" x14ac:dyDescent="0.3">
      <c r="A16" s="8">
        <v>13</v>
      </c>
      <c r="B16" s="9">
        <v>790.43</v>
      </c>
      <c r="C16" s="12">
        <f t="shared" si="3"/>
        <v>3.2566920799859491E-3</v>
      </c>
      <c r="D16" s="9">
        <v>1107.4499999999996</v>
      </c>
      <c r="E16" s="9">
        <v>40.700000000000003</v>
      </c>
      <c r="F16" s="10">
        <v>0.73969999999999991</v>
      </c>
      <c r="G16" s="10">
        <v>0.76420000000000021</v>
      </c>
      <c r="H16" s="12">
        <f t="shared" si="4"/>
        <v>7.6782370927481428E-4</v>
      </c>
      <c r="I16" s="12">
        <f t="shared" si="5"/>
        <v>-5.6351980557622664E-3</v>
      </c>
      <c r="J16" s="12">
        <f t="shared" si="6"/>
        <v>-2.4834387113067864E-2</v>
      </c>
      <c r="K16" s="12">
        <f t="shared" si="7"/>
        <v>-8.9885318261153525E-3</v>
      </c>
      <c r="N16" s="17" t="s">
        <v>16</v>
      </c>
      <c r="O16" s="19">
        <v>-0.13495589691615489</v>
      </c>
      <c r="P16" s="20">
        <v>0.77275086215861322</v>
      </c>
      <c r="Q16" s="8">
        <v>1</v>
      </c>
      <c r="R16" s="8"/>
    </row>
    <row r="17" spans="1:22" x14ac:dyDescent="0.3">
      <c r="A17" s="8">
        <v>14</v>
      </c>
      <c r="B17" s="9">
        <v>793.15</v>
      </c>
      <c r="C17" s="12">
        <f t="shared" si="3"/>
        <v>3.4352576755096536E-3</v>
      </c>
      <c r="D17" s="9">
        <v>1107.1999999999996</v>
      </c>
      <c r="E17" s="9">
        <v>41.050000000000004</v>
      </c>
      <c r="F17" s="10">
        <v>0.74559999999999993</v>
      </c>
      <c r="G17" s="10">
        <v>0.76640000000000019</v>
      </c>
      <c r="H17" s="12">
        <f t="shared" si="4"/>
        <v>-2.2576930987911636E-4</v>
      </c>
      <c r="I17" s="12">
        <f t="shared" si="5"/>
        <v>8.5627434498878573E-3</v>
      </c>
      <c r="J17" s="12">
        <f t="shared" si="6"/>
        <v>7.9445647775594069E-3</v>
      </c>
      <c r="K17" s="12">
        <f t="shared" si="7"/>
        <v>2.8746916438512449E-3</v>
      </c>
      <c r="N17" s="17" t="s">
        <v>17</v>
      </c>
      <c r="O17" s="19">
        <v>-7.9158546441345221E-2</v>
      </c>
      <c r="P17" s="20">
        <v>0.71839950856388857</v>
      </c>
      <c r="Q17" s="20">
        <v>0.6624278694390614</v>
      </c>
      <c r="R17" s="8">
        <v>1</v>
      </c>
    </row>
    <row r="18" spans="1:22" x14ac:dyDescent="0.3">
      <c r="A18" s="8">
        <v>15</v>
      </c>
      <c r="B18" s="9">
        <v>797.05</v>
      </c>
      <c r="C18" s="12">
        <f t="shared" si="3"/>
        <v>4.9050532251913382E-3</v>
      </c>
      <c r="D18" s="9">
        <v>1108.3499999999997</v>
      </c>
      <c r="E18" s="9">
        <v>40.930000000000007</v>
      </c>
      <c r="F18" s="10">
        <v>0.72439999999999993</v>
      </c>
      <c r="G18" s="10">
        <v>0.76940000000000019</v>
      </c>
      <c r="H18" s="12">
        <f t="shared" si="4"/>
        <v>1.0381170393612843E-3</v>
      </c>
      <c r="I18" s="12">
        <f t="shared" si="5"/>
        <v>-2.927545394125511E-3</v>
      </c>
      <c r="J18" s="12">
        <f t="shared" si="6"/>
        <v>-2.8845537362123159E-2</v>
      </c>
      <c r="K18" s="12">
        <f t="shared" si="7"/>
        <v>3.9067636615440389E-3</v>
      </c>
    </row>
    <row r="19" spans="1:22" x14ac:dyDescent="0.3">
      <c r="A19" s="8">
        <v>16</v>
      </c>
      <c r="B19" s="9">
        <v>797.67</v>
      </c>
      <c r="C19" s="12">
        <f t="shared" si="3"/>
        <v>7.7756600687043395E-4</v>
      </c>
      <c r="D19" s="9">
        <v>1106.6499999999996</v>
      </c>
      <c r="E19" s="9">
        <v>40.910000000000004</v>
      </c>
      <c r="F19" s="10">
        <v>0.72509999999999997</v>
      </c>
      <c r="G19" s="10">
        <v>0.7704000000000002</v>
      </c>
      <c r="H19" s="12">
        <f t="shared" si="4"/>
        <v>-1.5349890147122822E-3</v>
      </c>
      <c r="I19" s="12">
        <f t="shared" si="5"/>
        <v>-4.8875856300451828E-4</v>
      </c>
      <c r="J19" s="12">
        <f t="shared" si="6"/>
        <v>9.6585036828871471E-4</v>
      </c>
      <c r="K19" s="12">
        <f t="shared" si="7"/>
        <v>1.2988701657209686E-3</v>
      </c>
      <c r="N19" s="2" t="s">
        <v>19</v>
      </c>
      <c r="O19" s="3"/>
      <c r="P19" s="3"/>
      <c r="Q19" s="4"/>
      <c r="V19" s="1"/>
    </row>
    <row r="20" spans="1:22" x14ac:dyDescent="0.3">
      <c r="A20" s="8">
        <v>17</v>
      </c>
      <c r="B20" s="9">
        <v>797.36</v>
      </c>
      <c r="C20" s="12">
        <f t="shared" si="3"/>
        <v>-3.8870742732508544E-4</v>
      </c>
      <c r="D20" s="9">
        <v>1105.6999999999996</v>
      </c>
      <c r="E20" s="9">
        <v>41.14</v>
      </c>
      <c r="F20" s="10">
        <v>0.73869999999999991</v>
      </c>
      <c r="G20" s="10">
        <v>0.78310000000000024</v>
      </c>
      <c r="H20" s="12">
        <f t="shared" si="4"/>
        <v>-8.5881533969810447E-4</v>
      </c>
      <c r="I20" s="12">
        <f t="shared" si="5"/>
        <v>5.6063522835038638E-3</v>
      </c>
      <c r="J20" s="12">
        <f t="shared" si="6"/>
        <v>1.85823081571449E-2</v>
      </c>
      <c r="K20" s="12">
        <f t="shared" si="7"/>
        <v>1.6350541272976273E-2</v>
      </c>
      <c r="N20" s="1" t="s">
        <v>20</v>
      </c>
      <c r="O20" s="10">
        <v>0.58256279731115201</v>
      </c>
      <c r="V20" s="1"/>
    </row>
    <row r="21" spans="1:22" x14ac:dyDescent="0.3">
      <c r="A21" s="8">
        <v>18</v>
      </c>
      <c r="B21" s="9">
        <v>796.98</v>
      </c>
      <c r="C21" s="12">
        <f t="shared" si="3"/>
        <v>-4.7668628673379489E-4</v>
      </c>
      <c r="D21" s="9">
        <v>1104.6499999999996</v>
      </c>
      <c r="E21" s="9">
        <v>41.14</v>
      </c>
      <c r="F21" s="10">
        <v>0.74379999999999991</v>
      </c>
      <c r="G21" s="10">
        <v>0.78710000000000024</v>
      </c>
      <c r="H21" s="12">
        <f t="shared" si="4"/>
        <v>-9.5007585131882304E-4</v>
      </c>
      <c r="I21" s="12">
        <f t="shared" si="5"/>
        <v>0</v>
      </c>
      <c r="J21" s="12">
        <f t="shared" si="6"/>
        <v>6.8802969562776319E-3</v>
      </c>
      <c r="K21" s="12">
        <f t="shared" si="7"/>
        <v>5.094903391512526E-3</v>
      </c>
      <c r="N21" s="1" t="s">
        <v>21</v>
      </c>
      <c r="O21" s="10">
        <v>0.33937941281099437</v>
      </c>
      <c r="V21" s="1"/>
    </row>
    <row r="22" spans="1:22" x14ac:dyDescent="0.3">
      <c r="A22" s="8">
        <v>19</v>
      </c>
      <c r="B22" s="9">
        <v>795.81</v>
      </c>
      <c r="C22" s="12">
        <f t="shared" si="3"/>
        <v>-1.4691204872403353E-3</v>
      </c>
      <c r="D22" s="9">
        <v>1106.9499999999996</v>
      </c>
      <c r="E22" s="9">
        <v>41.44</v>
      </c>
      <c r="F22" s="10">
        <v>0.76789999999999992</v>
      </c>
      <c r="G22" s="10">
        <v>0.79640000000000022</v>
      </c>
      <c r="H22" s="12">
        <f t="shared" si="4"/>
        <v>2.0799428731967055E-3</v>
      </c>
      <c r="I22" s="12">
        <f t="shared" si="5"/>
        <v>7.2657137264164982E-3</v>
      </c>
      <c r="J22" s="12">
        <f t="shared" si="6"/>
        <v>3.1887334845528241E-2</v>
      </c>
      <c r="K22" s="12">
        <f t="shared" si="7"/>
        <v>1.1746267041636714E-2</v>
      </c>
      <c r="N22" s="1" t="s">
        <v>22</v>
      </c>
      <c r="O22" s="10">
        <v>0.32868110370671899</v>
      </c>
      <c r="V22" s="1"/>
    </row>
    <row r="23" spans="1:22" x14ac:dyDescent="0.3">
      <c r="A23" s="8">
        <v>20</v>
      </c>
      <c r="B23" s="9">
        <v>795.09</v>
      </c>
      <c r="C23" s="12">
        <f t="shared" si="3"/>
        <v>-9.0514809121568186E-4</v>
      </c>
      <c r="D23" s="9">
        <v>1110.5999999999997</v>
      </c>
      <c r="E23" s="9">
        <v>41.39</v>
      </c>
      <c r="F23" s="10">
        <v>0.77539999999999987</v>
      </c>
      <c r="G23" s="10">
        <v>0.78960000000000019</v>
      </c>
      <c r="H23" s="12">
        <f t="shared" si="4"/>
        <v>3.2919242372728735E-3</v>
      </c>
      <c r="I23" s="12">
        <f t="shared" si="5"/>
        <v>-1.2072921905865665E-3</v>
      </c>
      <c r="J23" s="12">
        <f t="shared" si="6"/>
        <v>9.7195089003307804E-3</v>
      </c>
      <c r="K23" s="12">
        <f t="shared" si="7"/>
        <v>-8.5750840707694478E-3</v>
      </c>
      <c r="N23" s="1" t="s">
        <v>23</v>
      </c>
      <c r="O23" s="10">
        <v>6.0290742273514438E-3</v>
      </c>
      <c r="V23" s="1"/>
    </row>
    <row r="24" spans="1:22" x14ac:dyDescent="0.3">
      <c r="A24" s="8">
        <v>21</v>
      </c>
      <c r="B24" s="9">
        <v>798.96</v>
      </c>
      <c r="C24" s="12">
        <f t="shared" si="3"/>
        <v>4.85556614086834E-3</v>
      </c>
      <c r="D24" s="9">
        <v>1111.7499999999995</v>
      </c>
      <c r="E24" s="9">
        <v>41.31</v>
      </c>
      <c r="F24" s="10">
        <v>0.77179999999999982</v>
      </c>
      <c r="G24" s="10">
        <v>0.78460000000000019</v>
      </c>
      <c r="H24" s="12">
        <f t="shared" si="4"/>
        <v>1.0349405832989387E-3</v>
      </c>
      <c r="I24" s="12">
        <f t="shared" si="5"/>
        <v>-1.9347043519678453E-3</v>
      </c>
      <c r="J24" s="12">
        <f t="shared" si="6"/>
        <v>-4.653576133310449E-3</v>
      </c>
      <c r="K24" s="12">
        <f t="shared" si="7"/>
        <v>-6.3524543438196277E-3</v>
      </c>
      <c r="N24" s="1" t="s">
        <v>24</v>
      </c>
      <c r="O24" s="1">
        <v>252</v>
      </c>
      <c r="R24" s="5"/>
      <c r="V24" s="1"/>
    </row>
    <row r="25" spans="1:22" x14ac:dyDescent="0.3">
      <c r="A25" s="8">
        <v>22</v>
      </c>
      <c r="B25" s="9">
        <v>807.09</v>
      </c>
      <c r="C25" s="12">
        <f t="shared" si="3"/>
        <v>1.0124304280281101E-2</v>
      </c>
      <c r="D25" s="9">
        <v>1114.7499999999995</v>
      </c>
      <c r="E25" s="9">
        <v>41.160000000000004</v>
      </c>
      <c r="F25" s="10">
        <v>0.78179999999999983</v>
      </c>
      <c r="G25" s="10">
        <v>0.7754000000000002</v>
      </c>
      <c r="H25" s="12">
        <f t="shared" si="4"/>
        <v>2.694814116780294E-3</v>
      </c>
      <c r="I25" s="12">
        <f t="shared" si="5"/>
        <v>-3.6376904428242493E-3</v>
      </c>
      <c r="J25" s="12">
        <f t="shared" si="6"/>
        <v>1.2873504255336154E-2</v>
      </c>
      <c r="K25" s="12">
        <f t="shared" si="7"/>
        <v>-1.1795008538623373E-2</v>
      </c>
      <c r="R25" s="5"/>
      <c r="V25" s="1"/>
    </row>
    <row r="26" spans="1:22" x14ac:dyDescent="0.3">
      <c r="A26" s="8">
        <v>23</v>
      </c>
      <c r="B26" s="9">
        <v>803.43</v>
      </c>
      <c r="C26" s="12">
        <f t="shared" si="3"/>
        <v>-4.545123687670371E-3</v>
      </c>
      <c r="D26" s="9">
        <v>1112.9499999999996</v>
      </c>
      <c r="E26" s="9">
        <v>41.89</v>
      </c>
      <c r="F26" s="10">
        <v>0.80459999999999987</v>
      </c>
      <c r="G26" s="10">
        <v>0.79870000000000019</v>
      </c>
      <c r="H26" s="12">
        <f t="shared" si="4"/>
        <v>-1.6160168709668779E-3</v>
      </c>
      <c r="I26" s="12">
        <f t="shared" si="5"/>
        <v>1.7580223993094581E-2</v>
      </c>
      <c r="J26" s="12">
        <f t="shared" si="6"/>
        <v>2.87463061568335E-2</v>
      </c>
      <c r="K26" s="12">
        <f t="shared" si="7"/>
        <v>2.9606380686514448E-2</v>
      </c>
      <c r="N26" s="21"/>
      <c r="O26" s="21" t="s">
        <v>27</v>
      </c>
      <c r="P26" s="21" t="s">
        <v>28</v>
      </c>
      <c r="Q26" s="21" t="s">
        <v>26</v>
      </c>
      <c r="R26" s="5"/>
      <c r="S26" s="5"/>
      <c r="T26" s="5"/>
      <c r="U26" s="5"/>
    </row>
    <row r="27" spans="1:22" x14ac:dyDescent="0.3">
      <c r="A27" s="8">
        <v>24</v>
      </c>
      <c r="B27" s="9">
        <v>813.15</v>
      </c>
      <c r="C27" s="12">
        <f t="shared" si="3"/>
        <v>1.2025531846966754E-2</v>
      </c>
      <c r="D27" s="9">
        <v>1115.3499999999997</v>
      </c>
      <c r="E27" s="9">
        <v>42.01</v>
      </c>
      <c r="F27" s="10">
        <v>0.82209999999999983</v>
      </c>
      <c r="G27" s="10">
        <v>0.80590000000000017</v>
      </c>
      <c r="H27" s="12">
        <f t="shared" si="4"/>
        <v>2.1541093461718698E-3</v>
      </c>
      <c r="I27" s="12">
        <f t="shared" si="5"/>
        <v>2.8605502223471627E-3</v>
      </c>
      <c r="J27" s="12">
        <f t="shared" si="6"/>
        <v>2.151678264239975E-2</v>
      </c>
      <c r="K27" s="12">
        <f t="shared" si="7"/>
        <v>8.9742594071224001E-3</v>
      </c>
      <c r="N27" s="1" t="s">
        <v>25</v>
      </c>
      <c r="O27" s="22">
        <v>1.9972575249076649E-5</v>
      </c>
      <c r="P27" s="22">
        <v>3.8085722352902343E-4</v>
      </c>
      <c r="Q27" s="23">
        <v>5.2441109201003845E-2</v>
      </c>
      <c r="R27" s="5"/>
      <c r="S27" s="5"/>
      <c r="T27" s="5"/>
      <c r="U27" s="5"/>
    </row>
    <row r="28" spans="1:22" x14ac:dyDescent="0.3">
      <c r="A28" s="8">
        <v>25</v>
      </c>
      <c r="B28" s="9">
        <v>809.83</v>
      </c>
      <c r="C28" s="12">
        <f t="shared" si="3"/>
        <v>-4.0912452783459482E-3</v>
      </c>
      <c r="D28" s="9">
        <v>1113.2499999999995</v>
      </c>
      <c r="E28" s="9">
        <v>41.86</v>
      </c>
      <c r="F28" s="10">
        <v>0.8092999999999998</v>
      </c>
      <c r="G28" s="10">
        <v>0.80320000000000014</v>
      </c>
      <c r="H28" s="12">
        <f t="shared" si="4"/>
        <v>-1.8845917809792391E-3</v>
      </c>
      <c r="I28" s="12">
        <f t="shared" si="5"/>
        <v>-3.5769681634369877E-3</v>
      </c>
      <c r="J28" s="12">
        <f t="shared" si="6"/>
        <v>-1.5692365656431576E-2</v>
      </c>
      <c r="K28" s="12">
        <f t="shared" si="7"/>
        <v>-3.3559163930009621E-3</v>
      </c>
      <c r="N28" s="1" t="s">
        <v>14</v>
      </c>
      <c r="O28" s="22">
        <v>1.5550180525600161</v>
      </c>
      <c r="P28" s="22">
        <v>0.13904441381106528</v>
      </c>
      <c r="Q28" s="23">
        <v>11.183606805469998</v>
      </c>
      <c r="R28" s="5"/>
      <c r="S28" s="5"/>
      <c r="T28" s="5"/>
      <c r="U28" s="5"/>
    </row>
    <row r="29" spans="1:22" x14ac:dyDescent="0.3">
      <c r="A29" s="8">
        <v>26</v>
      </c>
      <c r="B29" s="9">
        <v>792.93</v>
      </c>
      <c r="C29" s="12">
        <f t="shared" si="3"/>
        <v>-2.108940374085343E-2</v>
      </c>
      <c r="D29" s="9">
        <v>1101.9999999999995</v>
      </c>
      <c r="E29" s="9">
        <v>41.6</v>
      </c>
      <c r="F29" s="10">
        <v>0.79689999999999983</v>
      </c>
      <c r="G29" s="10">
        <v>0.7995000000000001</v>
      </c>
      <c r="H29" s="12">
        <f t="shared" si="4"/>
        <v>-1.0156954488951993E-2</v>
      </c>
      <c r="I29" s="12">
        <f t="shared" si="5"/>
        <v>-6.2305497506359745E-3</v>
      </c>
      <c r="J29" s="12">
        <f t="shared" si="6"/>
        <v>-1.5440476097953754E-2</v>
      </c>
      <c r="K29" s="12">
        <f t="shared" si="7"/>
        <v>-4.6172166634559069E-3</v>
      </c>
      <c r="N29" s="1" t="s">
        <v>15</v>
      </c>
      <c r="O29" s="22">
        <v>0.21055267988585158</v>
      </c>
      <c r="P29" s="22">
        <v>9.7730677603123262E-2</v>
      </c>
      <c r="Q29" s="23">
        <v>2.1544174771906297</v>
      </c>
      <c r="R29" s="5"/>
      <c r="S29" s="5"/>
      <c r="T29" s="5"/>
      <c r="U29" s="5"/>
    </row>
    <row r="30" spans="1:22" x14ac:dyDescent="0.3">
      <c r="A30" s="8">
        <v>27</v>
      </c>
      <c r="B30" s="9">
        <v>796.03</v>
      </c>
      <c r="C30" s="12">
        <f t="shared" si="3"/>
        <v>3.9019282211451554E-3</v>
      </c>
      <c r="D30" s="9">
        <v>1105.0999999999995</v>
      </c>
      <c r="E30" s="9">
        <v>41.22</v>
      </c>
      <c r="F30" s="10">
        <v>0.7860999999999998</v>
      </c>
      <c r="G30" s="10">
        <v>0.78560000000000008</v>
      </c>
      <c r="H30" s="12">
        <f t="shared" si="4"/>
        <v>2.8091178818767616E-3</v>
      </c>
      <c r="I30" s="12">
        <f t="shared" si="5"/>
        <v>-9.176591804904705E-3</v>
      </c>
      <c r="J30" s="12">
        <f t="shared" si="6"/>
        <v>-1.3645189603991734E-2</v>
      </c>
      <c r="K30" s="12">
        <f t="shared" si="7"/>
        <v>-1.7538775233752777E-2</v>
      </c>
      <c r="N30" s="1" t="s">
        <v>16</v>
      </c>
      <c r="O30" s="22">
        <v>-3.0849166629964661E-2</v>
      </c>
      <c r="P30" s="22">
        <v>5.6104605761669937E-2</v>
      </c>
      <c r="Q30" s="23">
        <v>-0.54985087607621119</v>
      </c>
      <c r="R30" s="5"/>
      <c r="S30" s="5"/>
      <c r="T30" s="5"/>
      <c r="U30" s="5"/>
    </row>
    <row r="31" spans="1:22" x14ac:dyDescent="0.3">
      <c r="A31" s="8">
        <v>28</v>
      </c>
      <c r="B31" s="9">
        <v>794.79</v>
      </c>
      <c r="C31" s="12">
        <f t="shared" si="3"/>
        <v>-1.558944759472398E-3</v>
      </c>
      <c r="D31" s="9">
        <v>1104.9499999999994</v>
      </c>
      <c r="E31" s="9">
        <v>41.18</v>
      </c>
      <c r="F31" s="10">
        <v>0.79199999999999982</v>
      </c>
      <c r="G31" s="10">
        <v>0.78990000000000005</v>
      </c>
      <c r="H31" s="12">
        <f t="shared" si="4"/>
        <v>-1.3574353542260877E-4</v>
      </c>
      <c r="I31" s="12">
        <f t="shared" si="5"/>
        <v>-9.7087386266953555E-4</v>
      </c>
      <c r="J31" s="12">
        <f t="shared" si="6"/>
        <v>7.4773810147150139E-3</v>
      </c>
      <c r="K31" s="12">
        <f t="shared" si="7"/>
        <v>5.4585981301172601E-3</v>
      </c>
      <c r="N31" s="1" t="s">
        <v>17</v>
      </c>
      <c r="O31" s="22">
        <v>-6.2444660447009135E-4</v>
      </c>
      <c r="P31" s="22">
        <v>4.7637332879408904E-2</v>
      </c>
      <c r="Q31" s="23">
        <v>-1.3108345214263802E-2</v>
      </c>
      <c r="R31" s="5"/>
      <c r="S31" s="5"/>
      <c r="T31" s="5"/>
      <c r="U31" s="5"/>
    </row>
    <row r="32" spans="1:22" x14ac:dyDescent="0.3">
      <c r="A32" s="8">
        <v>29</v>
      </c>
      <c r="B32" s="9">
        <v>798.14</v>
      </c>
      <c r="C32" s="12">
        <f t="shared" si="3"/>
        <v>4.2060918418189109E-3</v>
      </c>
      <c r="D32" s="9">
        <v>1106.3499999999995</v>
      </c>
      <c r="E32" s="9">
        <v>40.57</v>
      </c>
      <c r="F32" s="10">
        <v>0.78029999999999977</v>
      </c>
      <c r="G32" s="10">
        <v>0.77670000000000006</v>
      </c>
      <c r="H32" s="12">
        <f t="shared" si="4"/>
        <v>1.2662236576260642E-3</v>
      </c>
      <c r="I32" s="12">
        <f t="shared" si="5"/>
        <v>-1.49238243812875E-2</v>
      </c>
      <c r="J32" s="12">
        <f t="shared" si="6"/>
        <v>-1.4882930691710415E-2</v>
      </c>
      <c r="K32" s="12">
        <f t="shared" si="7"/>
        <v>-1.6852179744771746E-2</v>
      </c>
      <c r="S32" s="5"/>
      <c r="T32" s="5"/>
      <c r="U32" s="5"/>
    </row>
    <row r="33" spans="1:22" x14ac:dyDescent="0.3">
      <c r="A33" s="8">
        <v>30</v>
      </c>
      <c r="B33" s="9">
        <v>796.2</v>
      </c>
      <c r="C33" s="12">
        <f t="shared" si="3"/>
        <v>-2.433610092532222E-3</v>
      </c>
      <c r="D33" s="9">
        <v>1102.4999999999995</v>
      </c>
      <c r="E33" s="9">
        <v>40.53</v>
      </c>
      <c r="F33" s="10">
        <v>0.78939999999999977</v>
      </c>
      <c r="G33" s="10">
        <v>0.77380000000000004</v>
      </c>
      <c r="H33" s="12">
        <f t="shared" si="4"/>
        <v>-3.4859803959388755E-3</v>
      </c>
      <c r="I33" s="12">
        <f t="shared" si="5"/>
        <v>-9.8643657813868475E-4</v>
      </c>
      <c r="J33" s="12">
        <f t="shared" si="6"/>
        <v>1.1594702106031259E-2</v>
      </c>
      <c r="K33" s="12">
        <f t="shared" si="7"/>
        <v>-3.7407331591890608E-3</v>
      </c>
      <c r="N33" s="2" t="s">
        <v>19</v>
      </c>
      <c r="O33" s="3"/>
      <c r="P33" s="3"/>
      <c r="Q33" s="4"/>
      <c r="S33" s="5"/>
      <c r="T33" s="5"/>
      <c r="U33" s="5"/>
    </row>
    <row r="34" spans="1:22" x14ac:dyDescent="0.3">
      <c r="A34" s="8">
        <v>31</v>
      </c>
      <c r="B34" s="9">
        <v>802.61</v>
      </c>
      <c r="C34" s="12">
        <f t="shared" si="3"/>
        <v>8.0185066955840607E-3</v>
      </c>
      <c r="D34" s="9">
        <v>1103.0499999999995</v>
      </c>
      <c r="E34" s="9">
        <v>40.69</v>
      </c>
      <c r="F34" s="10">
        <v>0.79609999999999981</v>
      </c>
      <c r="G34" s="10">
        <v>0.77480000000000004</v>
      </c>
      <c r="H34" s="12">
        <f t="shared" si="4"/>
        <v>4.987418207710551E-4</v>
      </c>
      <c r="I34" s="12">
        <f t="shared" si="5"/>
        <v>3.9399213733813969E-3</v>
      </c>
      <c r="J34" s="12">
        <f t="shared" si="6"/>
        <v>8.4516428657857735E-3</v>
      </c>
      <c r="K34" s="12">
        <f t="shared" si="7"/>
        <v>1.291489266428153E-3</v>
      </c>
      <c r="N34" s="1" t="s">
        <v>20</v>
      </c>
      <c r="O34" s="10">
        <v>0.58181611392183341</v>
      </c>
      <c r="S34" s="5"/>
      <c r="T34" s="5"/>
      <c r="U34" s="5"/>
    </row>
    <row r="35" spans="1:22" x14ac:dyDescent="0.3">
      <c r="A35" s="8">
        <v>32</v>
      </c>
      <c r="B35" s="9">
        <v>799.33</v>
      </c>
      <c r="C35" s="12">
        <f t="shared" si="3"/>
        <v>-4.0950404929308674E-3</v>
      </c>
      <c r="D35" s="9">
        <v>1104.3499999999995</v>
      </c>
      <c r="E35" s="9">
        <v>40.099999999999994</v>
      </c>
      <c r="F35" s="10">
        <v>0.76449999999999985</v>
      </c>
      <c r="G35" s="10">
        <v>0.75930000000000009</v>
      </c>
      <c r="H35" s="12">
        <f t="shared" si="4"/>
        <v>1.177856437705665E-3</v>
      </c>
      <c r="I35" s="12">
        <f t="shared" si="5"/>
        <v>-1.4606027701075136E-2</v>
      </c>
      <c r="J35" s="12">
        <f t="shared" si="6"/>
        <v>-4.0502780725415514E-2</v>
      </c>
      <c r="K35" s="12">
        <f t="shared" si="7"/>
        <v>-2.0207975313652666E-2</v>
      </c>
      <c r="N35" s="1" t="s">
        <v>21</v>
      </c>
      <c r="O35" s="10">
        <v>0.33850999041910379</v>
      </c>
      <c r="V35" s="1"/>
    </row>
    <row r="36" spans="1:22" x14ac:dyDescent="0.3">
      <c r="A36" s="8">
        <v>33</v>
      </c>
      <c r="B36" s="9">
        <v>798.83</v>
      </c>
      <c r="C36" s="12">
        <f t="shared" si="3"/>
        <v>-6.2571959792956041E-4</v>
      </c>
      <c r="D36" s="9">
        <v>1106.6499999999994</v>
      </c>
      <c r="E36" s="9">
        <v>40.029999999999994</v>
      </c>
      <c r="F36" s="10">
        <v>0.75679999999999981</v>
      </c>
      <c r="G36" s="10">
        <v>0.76190000000000013</v>
      </c>
      <c r="H36" s="12">
        <f t="shared" si="4"/>
        <v>2.0805073085762016E-3</v>
      </c>
      <c r="I36" s="12">
        <f t="shared" si="5"/>
        <v>-1.7471613080412888E-3</v>
      </c>
      <c r="J36" s="12">
        <f t="shared" si="6"/>
        <v>-1.0123007631448565E-2</v>
      </c>
      <c r="K36" s="12">
        <f t="shared" si="7"/>
        <v>3.4183572597759398E-3</v>
      </c>
      <c r="N36" s="1" t="s">
        <v>22</v>
      </c>
      <c r="O36" s="10">
        <v>0.33319681765138576</v>
      </c>
      <c r="V36" s="1"/>
    </row>
    <row r="37" spans="1:22" x14ac:dyDescent="0.3">
      <c r="A37" s="8">
        <v>34</v>
      </c>
      <c r="B37" s="9">
        <v>797.19</v>
      </c>
      <c r="C37" s="12">
        <f t="shared" si="3"/>
        <v>-2.055112814639003E-3</v>
      </c>
      <c r="D37" s="9">
        <v>1106.1999999999994</v>
      </c>
      <c r="E37" s="9">
        <v>39.899999999999991</v>
      </c>
      <c r="F37" s="10">
        <v>0.73649999999999982</v>
      </c>
      <c r="G37" s="10">
        <v>0.76210000000000011</v>
      </c>
      <c r="H37" s="12">
        <f t="shared" si="4"/>
        <v>-4.0671532747648661E-4</v>
      </c>
      <c r="I37" s="12">
        <f t="shared" si="5"/>
        <v>-3.2528491086645352E-3</v>
      </c>
      <c r="J37" s="12">
        <f t="shared" si="6"/>
        <v>-2.7189781834983516E-2</v>
      </c>
      <c r="K37" s="12">
        <f t="shared" si="7"/>
        <v>2.6246719310779268E-4</v>
      </c>
      <c r="N37" s="1" t="s">
        <v>23</v>
      </c>
      <c r="O37" s="10">
        <v>6.0087623357585798E-3</v>
      </c>
      <c r="R37" s="5"/>
      <c r="V37" s="1"/>
    </row>
    <row r="38" spans="1:22" x14ac:dyDescent="0.3">
      <c r="A38" s="8">
        <v>35</v>
      </c>
      <c r="B38" s="9">
        <v>796.26</v>
      </c>
      <c r="C38" s="12">
        <f t="shared" si="3"/>
        <v>-1.1672786790885813E-3</v>
      </c>
      <c r="D38" s="9">
        <v>1103.4499999999994</v>
      </c>
      <c r="E38" s="9">
        <v>40.199999999999989</v>
      </c>
      <c r="F38" s="10">
        <v>0.7386999999999998</v>
      </c>
      <c r="G38" s="10">
        <v>0.77380000000000015</v>
      </c>
      <c r="H38" s="12">
        <f t="shared" si="4"/>
        <v>-2.4890832664088021E-3</v>
      </c>
      <c r="I38" s="12">
        <f t="shared" si="5"/>
        <v>7.4906717291574384E-3</v>
      </c>
      <c r="J38" s="12">
        <f t="shared" si="6"/>
        <v>2.9826486320070167E-3</v>
      </c>
      <c r="K38" s="12">
        <f t="shared" si="7"/>
        <v>1.5235661594340852E-2</v>
      </c>
      <c r="N38" s="1" t="s">
        <v>24</v>
      </c>
      <c r="O38" s="1">
        <v>252</v>
      </c>
      <c r="R38" s="5"/>
      <c r="V38" s="1"/>
    </row>
    <row r="39" spans="1:22" x14ac:dyDescent="0.3">
      <c r="A39" s="8">
        <v>36</v>
      </c>
      <c r="B39" s="9">
        <v>791.29</v>
      </c>
      <c r="C39" s="12">
        <f t="shared" si="3"/>
        <v>-6.2612405739920418E-3</v>
      </c>
      <c r="D39" s="9">
        <v>1101.1999999999994</v>
      </c>
      <c r="E39" s="9">
        <v>40.179999999999986</v>
      </c>
      <c r="F39" s="10">
        <v>0.74379999999999979</v>
      </c>
      <c r="G39" s="10">
        <v>0.77550000000000019</v>
      </c>
      <c r="H39" s="12">
        <f t="shared" si="4"/>
        <v>-2.0411410257166591E-3</v>
      </c>
      <c r="I39" s="12">
        <f t="shared" si="5"/>
        <v>-4.9763623818711866E-4</v>
      </c>
      <c r="J39" s="12">
        <f t="shared" si="6"/>
        <v>6.8802969562776319E-3</v>
      </c>
      <c r="K39" s="12">
        <f t="shared" si="7"/>
        <v>2.1945403501810708E-3</v>
      </c>
      <c r="R39" s="5"/>
      <c r="V39" s="1"/>
    </row>
    <row r="40" spans="1:22" x14ac:dyDescent="0.3">
      <c r="A40" s="8">
        <v>37</v>
      </c>
      <c r="B40" s="9">
        <v>793.17</v>
      </c>
      <c r="C40" s="12">
        <f t="shared" si="3"/>
        <v>2.3730493445677384E-3</v>
      </c>
      <c r="D40" s="9">
        <v>1105.2999999999993</v>
      </c>
      <c r="E40" s="9">
        <v>40.209999999999987</v>
      </c>
      <c r="F40" s="10">
        <v>0.75459999999999983</v>
      </c>
      <c r="G40" s="10">
        <v>0.77920000000000023</v>
      </c>
      <c r="H40" s="12">
        <f t="shared" si="4"/>
        <v>3.7162970484573244E-3</v>
      </c>
      <c r="I40" s="12">
        <f t="shared" si="5"/>
        <v>7.4636152239433901E-4</v>
      </c>
      <c r="J40" s="12">
        <f t="shared" si="6"/>
        <v>1.4415626039240525E-2</v>
      </c>
      <c r="K40" s="12">
        <f t="shared" si="7"/>
        <v>4.7597697117317678E-3</v>
      </c>
      <c r="N40" s="21"/>
      <c r="O40" s="21" t="s">
        <v>27</v>
      </c>
      <c r="P40" s="21" t="s">
        <v>28</v>
      </c>
      <c r="Q40" s="21" t="s">
        <v>26</v>
      </c>
      <c r="R40" s="5"/>
      <c r="V40" s="1"/>
    </row>
    <row r="41" spans="1:22" x14ac:dyDescent="0.3">
      <c r="A41" s="8">
        <v>38</v>
      </c>
      <c r="B41" s="9">
        <v>792.09</v>
      </c>
      <c r="C41" s="12">
        <f t="shared" si="3"/>
        <v>-1.3625527258486628E-3</v>
      </c>
      <c r="D41" s="9">
        <v>1104.0999999999992</v>
      </c>
      <c r="E41" s="9">
        <v>40.22999999999999</v>
      </c>
      <c r="F41" s="10">
        <v>0.75849999999999984</v>
      </c>
      <c r="G41" s="10">
        <v>0.7764000000000002</v>
      </c>
      <c r="H41" s="12">
        <f t="shared" si="4"/>
        <v>-1.0862678718184383E-3</v>
      </c>
      <c r="I41" s="12">
        <f t="shared" si="5"/>
        <v>4.9726505251418657E-4</v>
      </c>
      <c r="J41" s="12">
        <f t="shared" si="6"/>
        <v>5.1549912583769677E-3</v>
      </c>
      <c r="K41" s="12">
        <f t="shared" si="7"/>
        <v>-3.599901033470165E-3</v>
      </c>
      <c r="N41" s="1" t="s">
        <v>25</v>
      </c>
      <c r="O41" s="22">
        <v>1.4542624591878649E-5</v>
      </c>
      <c r="P41" s="22">
        <v>3.7944934651099022E-4</v>
      </c>
      <c r="Q41" s="23">
        <v>3.8325601890204973E-2</v>
      </c>
      <c r="R41" s="5"/>
      <c r="S41" s="5"/>
      <c r="T41" s="5"/>
      <c r="U41" s="5"/>
    </row>
    <row r="42" spans="1:22" x14ac:dyDescent="0.3">
      <c r="A42" s="8">
        <v>39</v>
      </c>
      <c r="B42" s="9">
        <v>776.49</v>
      </c>
      <c r="C42" s="12">
        <f t="shared" si="3"/>
        <v>-1.9891257516188404E-2</v>
      </c>
      <c r="D42" s="9">
        <v>1096.5499999999993</v>
      </c>
      <c r="E42" s="9">
        <v>40.589999999999989</v>
      </c>
      <c r="F42" s="10">
        <v>0.77489999999999981</v>
      </c>
      <c r="G42" s="10">
        <v>0.78990000000000016</v>
      </c>
      <c r="H42" s="12">
        <f t="shared" si="4"/>
        <v>-6.8616359915772314E-3</v>
      </c>
      <c r="I42" s="12">
        <f t="shared" si="5"/>
        <v>8.9087448891094299E-3</v>
      </c>
      <c r="J42" s="12">
        <f t="shared" si="6"/>
        <v>2.139118998131756E-2</v>
      </c>
      <c r="K42" s="12">
        <f t="shared" si="7"/>
        <v>1.7238503875518212E-2</v>
      </c>
      <c r="N42" s="1" t="s">
        <v>14</v>
      </c>
      <c r="O42" s="22">
        <v>1.5532836034259805</v>
      </c>
      <c r="P42" s="22">
        <v>0.13807650559979204</v>
      </c>
      <c r="Q42" s="23">
        <v>11.249441725648074</v>
      </c>
      <c r="R42" s="5"/>
      <c r="S42" s="5"/>
      <c r="T42" s="5"/>
      <c r="U42" s="5"/>
    </row>
    <row r="43" spans="1:22" x14ac:dyDescent="0.3">
      <c r="A43" s="8">
        <v>40</v>
      </c>
      <c r="B43" s="9">
        <v>777.04</v>
      </c>
      <c r="C43" s="12">
        <f t="shared" si="3"/>
        <v>7.0806488832367179E-4</v>
      </c>
      <c r="D43" s="9">
        <v>1099.2999999999993</v>
      </c>
      <c r="E43" s="9">
        <v>40.389999999999986</v>
      </c>
      <c r="F43" s="10">
        <v>0.7830999999999998</v>
      </c>
      <c r="G43" s="10">
        <v>0.78380000000000016</v>
      </c>
      <c r="H43" s="12">
        <f t="shared" si="4"/>
        <v>2.5047261313040363E-3</v>
      </c>
      <c r="I43" s="12">
        <f t="shared" si="5"/>
        <v>-4.9395012754849723E-3</v>
      </c>
      <c r="J43" s="12">
        <f t="shared" si="6"/>
        <v>1.0526412986987383E-2</v>
      </c>
      <c r="K43" s="12">
        <f t="shared" si="7"/>
        <v>-7.7524694048422904E-3</v>
      </c>
      <c r="N43" s="1" t="s">
        <v>15</v>
      </c>
      <c r="O43" s="22">
        <v>0.17157889048097089</v>
      </c>
      <c r="P43" s="22">
        <v>5.6003347220341837E-2</v>
      </c>
      <c r="Q43" s="23">
        <v>3.0637256342179682</v>
      </c>
      <c r="R43" s="5"/>
      <c r="S43" s="5"/>
      <c r="T43" s="5"/>
      <c r="U43" s="5"/>
    </row>
    <row r="44" spans="1:22" x14ac:dyDescent="0.3">
      <c r="A44" s="8">
        <v>41</v>
      </c>
      <c r="B44" s="9">
        <v>777.93</v>
      </c>
      <c r="C44" s="12">
        <f t="shared" si="3"/>
        <v>1.1447167433277202E-3</v>
      </c>
      <c r="D44" s="9">
        <v>1099.1999999999994</v>
      </c>
      <c r="E44" s="9">
        <v>40.299999999999983</v>
      </c>
      <c r="F44" s="10">
        <v>0.7890999999999998</v>
      </c>
      <c r="G44" s="10">
        <v>0.7825000000000002</v>
      </c>
      <c r="H44" s="12">
        <f t="shared" si="4"/>
        <v>-9.0971116733151201E-5</v>
      </c>
      <c r="I44" s="12">
        <f t="shared" si="5"/>
        <v>-2.230760622684277E-3</v>
      </c>
      <c r="J44" s="12">
        <f t="shared" si="6"/>
        <v>7.6326537700973944E-3</v>
      </c>
      <c r="K44" s="12">
        <f t="shared" si="7"/>
        <v>-1.6599633512227947E-3</v>
      </c>
      <c r="R44" s="5"/>
      <c r="S44" s="5"/>
      <c r="T44" s="5"/>
      <c r="U44" s="5"/>
    </row>
    <row r="45" spans="1:22" x14ac:dyDescent="0.3">
      <c r="A45" s="8">
        <v>42</v>
      </c>
      <c r="B45" s="9">
        <v>775.2</v>
      </c>
      <c r="C45" s="12">
        <f t="shared" si="3"/>
        <v>-3.5154852608463086E-3</v>
      </c>
      <c r="D45" s="9">
        <v>1096.9499999999994</v>
      </c>
      <c r="E45" s="9">
        <v>40.489999999999981</v>
      </c>
      <c r="F45" s="10">
        <v>0.79569999999999985</v>
      </c>
      <c r="G45" s="10">
        <v>0.7885000000000002</v>
      </c>
      <c r="H45" s="12">
        <f t="shared" si="4"/>
        <v>-2.0490410830150117E-3</v>
      </c>
      <c r="I45" s="12">
        <f t="shared" si="5"/>
        <v>4.7035610914324894E-3</v>
      </c>
      <c r="J45" s="12">
        <f t="shared" si="6"/>
        <v>8.3291748564999265E-3</v>
      </c>
      <c r="K45" s="12">
        <f t="shared" si="7"/>
        <v>7.6384839887847587E-3</v>
      </c>
      <c r="N45" s="2" t="s">
        <v>19</v>
      </c>
      <c r="O45" s="3"/>
      <c r="P45" s="3"/>
      <c r="Q45" s="4"/>
      <c r="S45" s="5"/>
      <c r="T45" s="5"/>
      <c r="U45" s="5"/>
    </row>
    <row r="46" spans="1:22" x14ac:dyDescent="0.3">
      <c r="A46" s="8">
        <v>43</v>
      </c>
      <c r="B46" s="9">
        <v>783.34</v>
      </c>
      <c r="C46" s="12">
        <f t="shared" si="3"/>
        <v>1.0445768495621026E-2</v>
      </c>
      <c r="D46" s="9">
        <v>1097.6499999999994</v>
      </c>
      <c r="E46" s="9">
        <v>40.579999999999984</v>
      </c>
      <c r="F46" s="10">
        <v>0.79759999999999986</v>
      </c>
      <c r="G46" s="10">
        <v>0.7875000000000002</v>
      </c>
      <c r="H46" s="12">
        <f t="shared" si="4"/>
        <v>6.3792948486186244E-4</v>
      </c>
      <c r="I46" s="12">
        <f t="shared" si="5"/>
        <v>2.2203043535990144E-3</v>
      </c>
      <c r="J46" s="12">
        <f t="shared" si="6"/>
        <v>2.384988264139542E-3</v>
      </c>
      <c r="K46" s="12">
        <f t="shared" si="7"/>
        <v>-1.2690357033049329E-3</v>
      </c>
      <c r="N46" s="1" t="s">
        <v>20</v>
      </c>
      <c r="O46" s="10">
        <v>4.8157504346756135E-2</v>
      </c>
      <c r="S46" s="5"/>
      <c r="T46" s="5"/>
      <c r="U46" s="5"/>
    </row>
    <row r="47" spans="1:22" x14ac:dyDescent="0.3">
      <c r="A47" s="8">
        <v>44</v>
      </c>
      <c r="B47" s="9">
        <v>785.03</v>
      </c>
      <c r="C47" s="12">
        <f t="shared" si="3"/>
        <v>2.1551045405061109E-3</v>
      </c>
      <c r="D47" s="9">
        <v>1095.8499999999995</v>
      </c>
      <c r="E47" s="9">
        <v>40.569999999999986</v>
      </c>
      <c r="F47" s="10">
        <v>0.79679999999999984</v>
      </c>
      <c r="G47" s="10">
        <v>0.78660000000000019</v>
      </c>
      <c r="H47" s="12">
        <f t="shared" si="4"/>
        <v>-1.6412130422037592E-3</v>
      </c>
      <c r="I47" s="12">
        <f t="shared" si="5"/>
        <v>-2.4645717931274434E-4</v>
      </c>
      <c r="J47" s="12">
        <f t="shared" si="6"/>
        <v>-1.0035123772401337E-3</v>
      </c>
      <c r="K47" s="12">
        <f t="shared" si="7"/>
        <v>-1.1435107020789379E-3</v>
      </c>
      <c r="N47" s="1" t="s">
        <v>21</v>
      </c>
      <c r="O47" s="10">
        <v>2.3191452249078362E-3</v>
      </c>
      <c r="S47" s="5"/>
      <c r="T47" s="5"/>
      <c r="U47" s="5"/>
    </row>
    <row r="48" spans="1:22" x14ac:dyDescent="0.3">
      <c r="A48" s="8">
        <v>45</v>
      </c>
      <c r="B48" s="9">
        <v>778.13</v>
      </c>
      <c r="C48" s="12">
        <f t="shared" si="3"/>
        <v>-8.8283282774449263E-3</v>
      </c>
      <c r="D48" s="9">
        <v>1097.5499999999995</v>
      </c>
      <c r="E48" s="9">
        <v>40.389999999999986</v>
      </c>
      <c r="F48" s="10">
        <v>0.7890999999999998</v>
      </c>
      <c r="G48" s="10">
        <v>0.78230000000000022</v>
      </c>
      <c r="H48" s="12">
        <f t="shared" si="4"/>
        <v>1.5501051704207888E-3</v>
      </c>
      <c r="I48" s="12">
        <f t="shared" si="5"/>
        <v>-4.4466476430343651E-3</v>
      </c>
      <c r="J48" s="12">
        <f t="shared" si="6"/>
        <v>-9.7106507433992288E-3</v>
      </c>
      <c r="K48" s="12">
        <f t="shared" si="7"/>
        <v>-5.481561306674214E-3</v>
      </c>
      <c r="N48" s="1" t="s">
        <v>22</v>
      </c>
      <c r="O48" s="10">
        <v>-1.6715781941925324E-3</v>
      </c>
      <c r="S48" s="5"/>
      <c r="T48" s="5"/>
      <c r="U48" s="5"/>
    </row>
    <row r="49" spans="1:22" x14ac:dyDescent="0.3">
      <c r="A49" s="8">
        <v>46</v>
      </c>
      <c r="B49" s="9">
        <v>778.04</v>
      </c>
      <c r="C49" s="12">
        <f t="shared" si="3"/>
        <v>-1.1566859674764552E-4</v>
      </c>
      <c r="D49" s="9">
        <v>1100.1499999999996</v>
      </c>
      <c r="E49" s="9">
        <v>39.919999999999987</v>
      </c>
      <c r="F49" s="10">
        <v>0.77389999999999981</v>
      </c>
      <c r="G49" s="10">
        <v>0.76850000000000018</v>
      </c>
      <c r="H49" s="12">
        <f t="shared" si="4"/>
        <v>2.3661111280015475E-3</v>
      </c>
      <c r="I49" s="12">
        <f t="shared" si="5"/>
        <v>-1.1704778132058303E-2</v>
      </c>
      <c r="J49" s="12">
        <f t="shared" si="6"/>
        <v>-1.9450389250575923E-2</v>
      </c>
      <c r="K49" s="12">
        <f t="shared" si="7"/>
        <v>-1.779773571238439E-2</v>
      </c>
      <c r="N49" s="1" t="s">
        <v>23</v>
      </c>
      <c r="O49" s="10">
        <v>7.3645950273173175E-3</v>
      </c>
      <c r="R49" s="5"/>
      <c r="S49" s="5"/>
      <c r="T49" s="5"/>
      <c r="U49" s="5"/>
    </row>
    <row r="50" spans="1:22" x14ac:dyDescent="0.3">
      <c r="A50" s="8">
        <v>47</v>
      </c>
      <c r="B50" s="9">
        <v>774.14</v>
      </c>
      <c r="C50" s="12">
        <f t="shared" si="3"/>
        <v>-5.0252009523458051E-3</v>
      </c>
      <c r="D50" s="9">
        <v>1098.3999999999996</v>
      </c>
      <c r="E50" s="9">
        <v>39.919999999999987</v>
      </c>
      <c r="F50" s="10">
        <v>0.77369999999999983</v>
      </c>
      <c r="G50" s="10">
        <v>0.76990000000000014</v>
      </c>
      <c r="H50" s="12">
        <f t="shared" si="4"/>
        <v>-1.5919586723887114E-3</v>
      </c>
      <c r="I50" s="12">
        <f t="shared" si="5"/>
        <v>0</v>
      </c>
      <c r="J50" s="12">
        <f t="shared" si="6"/>
        <v>-2.5846472100463699E-4</v>
      </c>
      <c r="K50" s="12">
        <f t="shared" si="7"/>
        <v>1.8200733053533689E-3</v>
      </c>
      <c r="N50" s="1" t="s">
        <v>24</v>
      </c>
      <c r="O50" s="1">
        <v>252</v>
      </c>
      <c r="R50" s="5"/>
      <c r="V50" s="1"/>
    </row>
    <row r="51" spans="1:22" x14ac:dyDescent="0.3">
      <c r="A51" s="8">
        <v>48</v>
      </c>
      <c r="B51" s="9">
        <v>773.33</v>
      </c>
      <c r="C51" s="12">
        <f t="shared" si="3"/>
        <v>-1.0468701480166466E-3</v>
      </c>
      <c r="D51" s="9">
        <v>1100.2499999999995</v>
      </c>
      <c r="E51" s="9">
        <v>39.999999999999986</v>
      </c>
      <c r="F51" s="10">
        <v>0.77809999999999979</v>
      </c>
      <c r="G51" s="10">
        <v>0.77360000000000018</v>
      </c>
      <c r="H51" s="12">
        <f t="shared" si="4"/>
        <v>1.6828512374394435E-3</v>
      </c>
      <c r="I51" s="12">
        <f t="shared" si="5"/>
        <v>2.0020026706729687E-3</v>
      </c>
      <c r="J51" s="12">
        <f t="shared" si="6"/>
        <v>5.6708490674756869E-3</v>
      </c>
      <c r="K51" s="12">
        <f t="shared" si="7"/>
        <v>4.7943078550807495E-3</v>
      </c>
      <c r="R51" s="5"/>
      <c r="V51" s="1"/>
    </row>
    <row r="52" spans="1:22" x14ac:dyDescent="0.3">
      <c r="A52" s="8">
        <v>49</v>
      </c>
      <c r="B52" s="9">
        <v>770.18</v>
      </c>
      <c r="C52" s="12">
        <f t="shared" si="3"/>
        <v>-4.0816118757017869E-3</v>
      </c>
      <c r="D52" s="9">
        <v>1096.9499999999996</v>
      </c>
      <c r="E52" s="9">
        <v>39.959999999999987</v>
      </c>
      <c r="F52" s="10">
        <v>0.7729999999999998</v>
      </c>
      <c r="G52" s="10">
        <v>0.77080000000000015</v>
      </c>
      <c r="H52" s="12">
        <f t="shared" si="4"/>
        <v>-3.0038253061308571E-3</v>
      </c>
      <c r="I52" s="12">
        <f t="shared" si="5"/>
        <v>-1.0005003335835344E-3</v>
      </c>
      <c r="J52" s="12">
        <f t="shared" si="6"/>
        <v>-6.5760020354624802E-3</v>
      </c>
      <c r="K52" s="12">
        <f t="shared" si="7"/>
        <v>-3.6260075988732493E-3</v>
      </c>
      <c r="N52" s="15"/>
      <c r="O52" s="21" t="s">
        <v>27</v>
      </c>
      <c r="P52" s="21" t="s">
        <v>28</v>
      </c>
      <c r="Q52" s="21" t="s">
        <v>26</v>
      </c>
      <c r="R52" s="5"/>
      <c r="V52" s="1"/>
    </row>
    <row r="53" spans="1:22" x14ac:dyDescent="0.3">
      <c r="A53" s="8">
        <v>50</v>
      </c>
      <c r="B53" s="9">
        <v>777.25</v>
      </c>
      <c r="C53" s="12">
        <f t="shared" si="3"/>
        <v>9.1377951764360522E-3</v>
      </c>
      <c r="D53" s="9">
        <v>1099.1999999999996</v>
      </c>
      <c r="E53" s="9">
        <v>40.259999999999984</v>
      </c>
      <c r="F53" s="10">
        <v>0.77719999999999978</v>
      </c>
      <c r="G53" s="10">
        <v>0.77970000000000017</v>
      </c>
      <c r="H53" s="12">
        <f t="shared" si="4"/>
        <v>2.0490410830150243E-3</v>
      </c>
      <c r="I53" s="12">
        <f t="shared" si="5"/>
        <v>7.4794664312926532E-3</v>
      </c>
      <c r="J53" s="12">
        <f t="shared" si="6"/>
        <v>5.418668915863044E-3</v>
      </c>
      <c r="K53" s="12">
        <f t="shared" si="7"/>
        <v>1.1480293775343068E-2</v>
      </c>
      <c r="N53" s="1" t="s">
        <v>25</v>
      </c>
      <c r="O53" s="22">
        <v>2.775567973184998E-5</v>
      </c>
      <c r="P53" s="22">
        <v>4.6506705148895497E-4</v>
      </c>
      <c r="Q53" s="23">
        <v>5.9681028021631756E-2</v>
      </c>
      <c r="R53" s="5"/>
      <c r="V53" s="1"/>
    </row>
    <row r="54" spans="1:22" x14ac:dyDescent="0.3">
      <c r="A54" s="8">
        <v>51</v>
      </c>
      <c r="B54" s="9">
        <v>775.42</v>
      </c>
      <c r="C54" s="12">
        <f t="shared" si="3"/>
        <v>-2.357230895646753E-3</v>
      </c>
      <c r="D54" s="9">
        <v>1099.8499999999997</v>
      </c>
      <c r="E54" s="9">
        <v>40.309999999999981</v>
      </c>
      <c r="F54" s="10">
        <v>0.77379999999999982</v>
      </c>
      <c r="G54" s="10">
        <v>0.77980000000000016</v>
      </c>
      <c r="H54" s="12">
        <f t="shared" si="4"/>
        <v>5.9116438364748426E-4</v>
      </c>
      <c r="I54" s="12">
        <f t="shared" si="5"/>
        <v>1.2411569174290223E-3</v>
      </c>
      <c r="J54" s="12">
        <f t="shared" si="6"/>
        <v>-4.3842752368723915E-3</v>
      </c>
      <c r="K54" s="12">
        <f t="shared" si="7"/>
        <v>1.2824623294270193E-4</v>
      </c>
      <c r="N54" s="1" t="s">
        <v>15</v>
      </c>
      <c r="O54" s="22">
        <v>5.1364382117567775E-2</v>
      </c>
      <c r="P54" s="22">
        <v>6.7378899053443533E-2</v>
      </c>
      <c r="Q54" s="23">
        <v>0.76232148104448283</v>
      </c>
      <c r="R54" s="5"/>
      <c r="S54" s="5"/>
      <c r="T54" s="5"/>
      <c r="U54" s="5"/>
    </row>
    <row r="55" spans="1:22" x14ac:dyDescent="0.3">
      <c r="A55" s="8">
        <v>52</v>
      </c>
      <c r="B55" s="9">
        <v>772.38</v>
      </c>
      <c r="C55" s="12">
        <f t="shared" si="3"/>
        <v>-3.9281611436183788E-3</v>
      </c>
      <c r="D55" s="9">
        <v>1099.3499999999997</v>
      </c>
      <c r="E55" s="9">
        <v>40.649999999999984</v>
      </c>
      <c r="F55" s="10">
        <v>0.78649999999999987</v>
      </c>
      <c r="G55" s="10">
        <v>0.79210000000000014</v>
      </c>
      <c r="H55" s="12">
        <f t="shared" si="4"/>
        <v>-4.5471081176343603E-4</v>
      </c>
      <c r="I55" s="12">
        <f t="shared" si="5"/>
        <v>8.3992588647453723E-3</v>
      </c>
      <c r="J55" s="12">
        <f t="shared" si="6"/>
        <v>1.6279280231919966E-2</v>
      </c>
      <c r="K55" s="12">
        <f t="shared" si="7"/>
        <v>1.5650169921737046E-2</v>
      </c>
      <c r="R55" s="5"/>
      <c r="S55" s="5"/>
      <c r="T55" s="5"/>
      <c r="U55" s="5"/>
    </row>
    <row r="56" spans="1:22" x14ac:dyDescent="0.3">
      <c r="A56" s="8">
        <v>53</v>
      </c>
      <c r="B56" s="9">
        <v>782.7</v>
      </c>
      <c r="C56" s="12">
        <f t="shared" si="3"/>
        <v>1.3272823911194435E-2</v>
      </c>
      <c r="D56" s="9">
        <v>1102.2999999999997</v>
      </c>
      <c r="E56" s="9">
        <v>40.839999999999982</v>
      </c>
      <c r="F56" s="10">
        <v>0.78489999999999982</v>
      </c>
      <c r="G56" s="10">
        <v>0.7965000000000001</v>
      </c>
      <c r="H56" s="12">
        <f t="shared" si="4"/>
        <v>2.6798099293008615E-3</v>
      </c>
      <c r="I56" s="12">
        <f t="shared" si="5"/>
        <v>4.6631573026451453E-3</v>
      </c>
      <c r="J56" s="12">
        <f t="shared" si="6"/>
        <v>-2.0364013655645289E-3</v>
      </c>
      <c r="K56" s="12">
        <f t="shared" si="7"/>
        <v>5.5394828798691993E-3</v>
      </c>
      <c r="R56" s="5"/>
      <c r="S56" s="5"/>
      <c r="T56" s="5"/>
      <c r="U56" s="5"/>
    </row>
    <row r="57" spans="1:22" x14ac:dyDescent="0.3">
      <c r="A57" s="8">
        <v>54</v>
      </c>
      <c r="B57" s="9">
        <v>792.6</v>
      </c>
      <c r="C57" s="12">
        <f t="shared" si="3"/>
        <v>1.2569199945542077E-2</v>
      </c>
      <c r="D57" s="9">
        <v>1103.6999999999998</v>
      </c>
      <c r="E57" s="9">
        <v>40.639999999999979</v>
      </c>
      <c r="F57" s="10">
        <v>0.78259999999999985</v>
      </c>
      <c r="G57" s="10">
        <v>0.79090000000000005</v>
      </c>
      <c r="H57" s="12">
        <f t="shared" si="4"/>
        <v>1.26926580956878E-3</v>
      </c>
      <c r="I57" s="12">
        <f t="shared" si="5"/>
        <v>-4.9091900262384081E-3</v>
      </c>
      <c r="J57" s="12">
        <f t="shared" si="6"/>
        <v>-2.9346113564558815E-3</v>
      </c>
      <c r="K57" s="12">
        <f t="shared" si="7"/>
        <v>-7.0555918247316961E-3</v>
      </c>
      <c r="R57" s="5"/>
      <c r="S57" s="5"/>
      <c r="T57" s="5"/>
      <c r="U57" s="5"/>
    </row>
    <row r="58" spans="1:22" x14ac:dyDescent="0.3">
      <c r="A58" s="8">
        <v>55</v>
      </c>
      <c r="B58" s="9">
        <v>792.28</v>
      </c>
      <c r="C58" s="12">
        <f t="shared" si="3"/>
        <v>-4.0381606727134283E-4</v>
      </c>
      <c r="D58" s="9">
        <v>1103.1599999999999</v>
      </c>
      <c r="E58" s="9">
        <v>40.699999999999982</v>
      </c>
      <c r="F58" s="10">
        <v>0.78489999999999982</v>
      </c>
      <c r="G58" s="10">
        <v>0.79020000000000001</v>
      </c>
      <c r="H58" s="12">
        <f t="shared" si="4"/>
        <v>-4.8938311517479139E-4</v>
      </c>
      <c r="I58" s="12">
        <f t="shared" si="5"/>
        <v>1.4752891783229606E-3</v>
      </c>
      <c r="J58" s="12">
        <f t="shared" si="6"/>
        <v>2.9346113564558841E-3</v>
      </c>
      <c r="K58" s="12">
        <f t="shared" si="7"/>
        <v>-8.8545954808123524E-4</v>
      </c>
      <c r="R58" s="5"/>
      <c r="S58" s="5"/>
      <c r="T58" s="5"/>
      <c r="U58" s="5"/>
    </row>
    <row r="59" spans="1:22" x14ac:dyDescent="0.3">
      <c r="A59" s="8">
        <v>56</v>
      </c>
      <c r="B59" s="9">
        <v>785.71</v>
      </c>
      <c r="C59" s="12">
        <f t="shared" si="3"/>
        <v>-8.3270970841448754E-3</v>
      </c>
      <c r="D59" s="9">
        <v>1102.3599999999999</v>
      </c>
      <c r="E59" s="9">
        <v>41.189999999999984</v>
      </c>
      <c r="F59" s="10">
        <v>0.7910999999999998</v>
      </c>
      <c r="G59" s="10">
        <v>0.79720000000000002</v>
      </c>
      <c r="H59" s="12">
        <f t="shared" si="4"/>
        <v>-7.2545253281348498E-4</v>
      </c>
      <c r="I59" s="12">
        <f t="shared" si="5"/>
        <v>1.1967415999440106E-2</v>
      </c>
      <c r="J59" s="12">
        <f t="shared" si="6"/>
        <v>7.8680608945825934E-3</v>
      </c>
      <c r="K59" s="12">
        <f t="shared" si="7"/>
        <v>8.8195103613492015E-3</v>
      </c>
      <c r="R59" s="5"/>
      <c r="S59" s="5"/>
      <c r="T59" s="5"/>
      <c r="U59" s="5"/>
    </row>
    <row r="60" spans="1:22" x14ac:dyDescent="0.3">
      <c r="A60" s="8">
        <v>57</v>
      </c>
      <c r="B60" s="9">
        <v>788.53</v>
      </c>
      <c r="C60" s="12">
        <f t="shared" si="3"/>
        <v>3.5826849989489544E-3</v>
      </c>
      <c r="D60" s="9">
        <v>1103.46</v>
      </c>
      <c r="E60" s="9">
        <v>41.019999999999982</v>
      </c>
      <c r="F60" s="10">
        <v>0.79219999999999979</v>
      </c>
      <c r="G60" s="10">
        <v>0.79969999999999997</v>
      </c>
      <c r="H60" s="12">
        <f t="shared" si="4"/>
        <v>9.9736160809469395E-4</v>
      </c>
      <c r="I60" s="12">
        <f t="shared" si="5"/>
        <v>-4.1357558037548366E-3</v>
      </c>
      <c r="J60" s="12">
        <f t="shared" si="6"/>
        <v>1.3895031604656037E-3</v>
      </c>
      <c r="K60" s="12">
        <f t="shared" si="7"/>
        <v>3.1310689992044083E-3</v>
      </c>
      <c r="R60" s="5"/>
      <c r="S60" s="5"/>
      <c r="T60" s="5"/>
      <c r="U60" s="5"/>
    </row>
    <row r="61" spans="1:22" x14ac:dyDescent="0.3">
      <c r="A61" s="8">
        <v>58</v>
      </c>
      <c r="B61" s="9">
        <v>786.64</v>
      </c>
      <c r="C61" s="12">
        <f t="shared" si="3"/>
        <v>-2.3997421319666779E-3</v>
      </c>
      <c r="D61" s="9">
        <v>1103.6600000000001</v>
      </c>
      <c r="E61" s="9">
        <v>40.759999999999984</v>
      </c>
      <c r="F61" s="10">
        <v>0.79039999999999977</v>
      </c>
      <c r="G61" s="10">
        <v>0.79689999999999994</v>
      </c>
      <c r="H61" s="12">
        <f t="shared" si="4"/>
        <v>1.8123165079160077E-4</v>
      </c>
      <c r="I61" s="12">
        <f t="shared" si="5"/>
        <v>-6.3585442897103918E-3</v>
      </c>
      <c r="J61" s="12">
        <f t="shared" si="6"/>
        <v>-2.2747387541582646E-3</v>
      </c>
      <c r="K61" s="12">
        <f t="shared" si="7"/>
        <v>-3.5074569341418537E-3</v>
      </c>
      <c r="R61" s="5"/>
      <c r="S61" s="5"/>
      <c r="T61" s="5"/>
      <c r="U61" s="5"/>
    </row>
    <row r="62" spans="1:22" x14ac:dyDescent="0.3">
      <c r="A62" s="8">
        <v>59</v>
      </c>
      <c r="B62" s="9">
        <v>781.3</v>
      </c>
      <c r="C62" s="12">
        <f t="shared" si="3"/>
        <v>-6.8115114692021608E-3</v>
      </c>
      <c r="D62" s="9">
        <v>1098.0600000000002</v>
      </c>
      <c r="E62" s="9">
        <v>40.939999999999984</v>
      </c>
      <c r="F62" s="10">
        <v>0.79229999999999978</v>
      </c>
      <c r="G62" s="10">
        <v>0.79759999999999998</v>
      </c>
      <c r="H62" s="12">
        <f t="shared" si="4"/>
        <v>-5.0869430044901149E-3</v>
      </c>
      <c r="I62" s="12">
        <f t="shared" si="5"/>
        <v>4.4063718786193614E-3</v>
      </c>
      <c r="J62" s="12">
        <f t="shared" si="6"/>
        <v>2.4009615375382679E-3</v>
      </c>
      <c r="K62" s="12">
        <f t="shared" si="7"/>
        <v>8.7801824392605551E-4</v>
      </c>
      <c r="S62" s="5"/>
      <c r="T62" s="5"/>
      <c r="U62" s="5"/>
    </row>
    <row r="63" spans="1:22" x14ac:dyDescent="0.3">
      <c r="A63" s="8">
        <v>60</v>
      </c>
      <c r="B63" s="9">
        <v>781.01</v>
      </c>
      <c r="C63" s="12">
        <f t="shared" si="3"/>
        <v>-3.7124514767321537E-4</v>
      </c>
      <c r="D63" s="9">
        <v>1092.9100000000001</v>
      </c>
      <c r="E63" s="9">
        <v>40.989999999999981</v>
      </c>
      <c r="F63" s="10">
        <v>0.80299999999999983</v>
      </c>
      <c r="G63" s="10">
        <v>0.79579999999999995</v>
      </c>
      <c r="H63" s="12">
        <f t="shared" si="4"/>
        <v>-4.7011227765037964E-3</v>
      </c>
      <c r="I63" s="12">
        <f t="shared" si="5"/>
        <v>1.2205542831026526E-3</v>
      </c>
      <c r="J63" s="12">
        <f t="shared" si="6"/>
        <v>1.341460597556547E-2</v>
      </c>
      <c r="K63" s="12">
        <f t="shared" si="7"/>
        <v>-2.2593206548003671E-3</v>
      </c>
      <c r="S63" s="5"/>
      <c r="T63" s="5"/>
      <c r="U63" s="5"/>
    </row>
    <row r="64" spans="1:22" x14ac:dyDescent="0.3">
      <c r="A64" s="8">
        <v>61</v>
      </c>
      <c r="B64" s="9">
        <v>771.16</v>
      </c>
      <c r="C64" s="12">
        <f t="shared" si="3"/>
        <v>-1.2692079123757343E-2</v>
      </c>
      <c r="D64" s="9">
        <v>1094.3100000000002</v>
      </c>
      <c r="E64" s="9">
        <v>39.939999999999984</v>
      </c>
      <c r="F64" s="10">
        <v>0.77779999999999982</v>
      </c>
      <c r="G64" s="10">
        <v>0.7641</v>
      </c>
      <c r="H64" s="12">
        <f t="shared" si="4"/>
        <v>1.2801640358040228E-3</v>
      </c>
      <c r="I64" s="12">
        <f t="shared" si="5"/>
        <v>-2.594980652857699E-2</v>
      </c>
      <c r="J64" s="12">
        <f t="shared" si="6"/>
        <v>-3.1885292225114756E-2</v>
      </c>
      <c r="K64" s="12">
        <f t="shared" si="7"/>
        <v>-4.0649227339307176E-2</v>
      </c>
      <c r="S64" s="5"/>
      <c r="T64" s="5"/>
      <c r="U64" s="5"/>
    </row>
    <row r="65" spans="1:21" x14ac:dyDescent="0.3">
      <c r="A65" s="8">
        <v>62</v>
      </c>
      <c r="B65" s="9">
        <v>768.22</v>
      </c>
      <c r="C65" s="12">
        <f t="shared" si="3"/>
        <v>-3.8197242716171702E-3</v>
      </c>
      <c r="D65" s="9">
        <v>1084.6100000000001</v>
      </c>
      <c r="E65" s="9">
        <v>40.179999999999986</v>
      </c>
      <c r="F65" s="10">
        <v>0.78619999999999979</v>
      </c>
      <c r="G65" s="10">
        <v>0.77500000000000002</v>
      </c>
      <c r="H65" s="12">
        <f t="shared" si="4"/>
        <v>-8.9035522911538531E-3</v>
      </c>
      <c r="I65" s="12">
        <f t="shared" si="5"/>
        <v>5.9910313991191596E-3</v>
      </c>
      <c r="J65" s="12">
        <f t="shared" si="6"/>
        <v>1.0741791266112884E-2</v>
      </c>
      <c r="K65" s="12">
        <f t="shared" si="7"/>
        <v>1.4164358699826057E-2</v>
      </c>
      <c r="S65" s="5"/>
      <c r="T65" s="5"/>
      <c r="U65" s="5"/>
    </row>
    <row r="66" spans="1:21" x14ac:dyDescent="0.3">
      <c r="A66" s="8">
        <v>63</v>
      </c>
      <c r="B66" s="9">
        <v>751.21</v>
      </c>
      <c r="C66" s="12">
        <f t="shared" si="3"/>
        <v>-2.2390910620123199E-2</v>
      </c>
      <c r="D66" s="9">
        <v>1079.1100000000001</v>
      </c>
      <c r="E66" s="9">
        <v>40.239999999999988</v>
      </c>
      <c r="F66" s="10">
        <v>0.79059999999999975</v>
      </c>
      <c r="G66" s="10">
        <v>0.7792</v>
      </c>
      <c r="H66" s="12">
        <f t="shared" si="4"/>
        <v>-5.0838480448986215E-3</v>
      </c>
      <c r="I66" s="12">
        <f t="shared" si="5"/>
        <v>1.492166404695494E-3</v>
      </c>
      <c r="J66" s="12">
        <f t="shared" si="6"/>
        <v>5.5809378748252021E-3</v>
      </c>
      <c r="K66" s="12">
        <f t="shared" si="7"/>
        <v>5.4047229749782611E-3</v>
      </c>
      <c r="S66" s="5"/>
      <c r="T66" s="5"/>
      <c r="U66" s="5"/>
    </row>
    <row r="67" spans="1:21" x14ac:dyDescent="0.3">
      <c r="A67" s="8">
        <v>64</v>
      </c>
      <c r="B67" s="9">
        <v>745.96</v>
      </c>
      <c r="C67" s="12">
        <f t="shared" si="3"/>
        <v>-7.0132603762820519E-3</v>
      </c>
      <c r="D67" s="9">
        <v>1079.71</v>
      </c>
      <c r="E67" s="9">
        <v>40.649999999999984</v>
      </c>
      <c r="F67" s="10">
        <v>0.7981999999999998</v>
      </c>
      <c r="G67" s="10">
        <v>0.79190000000000005</v>
      </c>
      <c r="H67" s="12">
        <f t="shared" si="4"/>
        <v>5.5585923370080721E-4</v>
      </c>
      <c r="I67" s="12">
        <f t="shared" si="5"/>
        <v>1.0137310202335782E-2</v>
      </c>
      <c r="J67" s="12">
        <f t="shared" si="6"/>
        <v>9.5670417520484583E-3</v>
      </c>
      <c r="K67" s="12">
        <f t="shared" si="7"/>
        <v>1.6167368888041465E-2</v>
      </c>
    </row>
    <row r="68" spans="1:21" x14ac:dyDescent="0.3">
      <c r="A68" s="8">
        <v>65</v>
      </c>
      <c r="B68" s="9">
        <v>730.4</v>
      </c>
      <c r="C68" s="12">
        <f t="shared" si="3"/>
        <v>-2.1079650182486909E-2</v>
      </c>
      <c r="D68" s="9">
        <v>1072.21</v>
      </c>
      <c r="E68" s="9">
        <v>41.649999999999984</v>
      </c>
      <c r="F68" s="10">
        <v>0.81919999999999982</v>
      </c>
      <c r="G68" s="10">
        <v>0.81420000000000003</v>
      </c>
      <c r="H68" s="12">
        <f t="shared" si="4"/>
        <v>-6.9705475740815832E-3</v>
      </c>
      <c r="I68" s="12">
        <f t="shared" si="5"/>
        <v>2.4302532619032206E-2</v>
      </c>
      <c r="J68" s="12">
        <f t="shared" si="6"/>
        <v>2.5969061670609851E-2</v>
      </c>
      <c r="K68" s="12">
        <f t="shared" si="7"/>
        <v>2.7770914852511569E-2</v>
      </c>
    </row>
    <row r="69" spans="1:21" x14ac:dyDescent="0.3">
      <c r="A69" s="8">
        <v>66</v>
      </c>
      <c r="B69" s="9">
        <v>743.35</v>
      </c>
      <c r="C69" s="12">
        <f t="shared" si="3"/>
        <v>1.7574667778601179E-2</v>
      </c>
      <c r="D69" s="9">
        <v>1081.6100000000001</v>
      </c>
      <c r="E69" s="9">
        <v>41.599999999999987</v>
      </c>
      <c r="F69" s="10">
        <v>0.81569999999999987</v>
      </c>
      <c r="G69" s="10">
        <v>0.81120000000000003</v>
      </c>
      <c r="H69" s="12">
        <f t="shared" si="4"/>
        <v>8.7287328399768879E-3</v>
      </c>
      <c r="I69" s="12">
        <f t="shared" si="5"/>
        <v>-1.2012013456340143E-3</v>
      </c>
      <c r="J69" s="12">
        <f t="shared" si="6"/>
        <v>-4.2816139787085067E-3</v>
      </c>
      <c r="K69" s="12">
        <f t="shared" si="7"/>
        <v>-3.6914032319597992E-3</v>
      </c>
    </row>
    <row r="70" spans="1:21" x14ac:dyDescent="0.3">
      <c r="A70" s="8">
        <v>67</v>
      </c>
      <c r="B70" s="9">
        <v>745</v>
      </c>
      <c r="C70" s="12">
        <f t="shared" ref="C70:C133" si="12">LN(B70/B69)</f>
        <v>2.2172213201997679E-3</v>
      </c>
      <c r="D70" s="9">
        <v>1080.21</v>
      </c>
      <c r="E70" s="9">
        <v>41.629999999999988</v>
      </c>
      <c r="F70" s="10">
        <v>0.81259999999999988</v>
      </c>
      <c r="G70" s="10">
        <v>0.81310000000000004</v>
      </c>
      <c r="H70" s="12">
        <f t="shared" ref="H70:H133" si="13">LN(D70/D69)</f>
        <v>-1.2952051472508758E-3</v>
      </c>
      <c r="I70" s="12">
        <f t="shared" ref="I70:I133" si="14">LN(E70/E69)</f>
        <v>7.2089393966641251E-4</v>
      </c>
      <c r="J70" s="12">
        <f t="shared" ref="J70:J133" si="15">LN(F70/F69)</f>
        <v>-3.8076567529083481E-3</v>
      </c>
      <c r="K70" s="12">
        <f t="shared" ref="K70:K133" si="16">LN(G70/G69)</f>
        <v>2.3394703768731583E-3</v>
      </c>
    </row>
    <row r="71" spans="1:21" x14ac:dyDescent="0.3">
      <c r="A71" s="8">
        <v>68</v>
      </c>
      <c r="B71" s="9">
        <v>748.95</v>
      </c>
      <c r="C71" s="12">
        <f t="shared" si="12"/>
        <v>5.288007235168448E-3</v>
      </c>
      <c r="D71" s="9">
        <v>1083.46</v>
      </c>
      <c r="E71" s="9">
        <v>41.439999999999991</v>
      </c>
      <c r="F71" s="10">
        <v>0.80559999999999987</v>
      </c>
      <c r="G71" s="10">
        <v>0.80580000000000007</v>
      </c>
      <c r="H71" s="12">
        <f t="shared" si="13"/>
        <v>3.0041572367873574E-3</v>
      </c>
      <c r="I71" s="12">
        <f t="shared" si="14"/>
        <v>-4.5744632556563997E-3</v>
      </c>
      <c r="J71" s="12">
        <f t="shared" si="15"/>
        <v>-8.651642149273827E-3</v>
      </c>
      <c r="K71" s="12">
        <f t="shared" si="16"/>
        <v>-9.0185304565449011E-3</v>
      </c>
    </row>
    <row r="72" spans="1:21" x14ac:dyDescent="0.3">
      <c r="A72" s="8">
        <v>69</v>
      </c>
      <c r="B72" s="9">
        <v>751.6</v>
      </c>
      <c r="C72" s="12">
        <f t="shared" si="12"/>
        <v>3.5320419245823101E-3</v>
      </c>
      <c r="D72" s="9">
        <v>1080.21</v>
      </c>
      <c r="E72" s="9">
        <v>41.429999999999993</v>
      </c>
      <c r="F72" s="10">
        <v>0.80809999999999982</v>
      </c>
      <c r="G72" s="10">
        <v>0.80220000000000002</v>
      </c>
      <c r="H72" s="12">
        <f t="shared" si="13"/>
        <v>-3.004157236787305E-3</v>
      </c>
      <c r="I72" s="12">
        <f t="shared" si="14"/>
        <v>-2.4134186191710752E-4</v>
      </c>
      <c r="J72" s="12">
        <f t="shared" si="15"/>
        <v>3.0984718350493393E-3</v>
      </c>
      <c r="K72" s="12">
        <f t="shared" si="16"/>
        <v>-4.4776194212944988E-3</v>
      </c>
    </row>
    <row r="73" spans="1:21" x14ac:dyDescent="0.3">
      <c r="A73" s="8">
        <v>70</v>
      </c>
      <c r="B73" s="9">
        <v>759.51</v>
      </c>
      <c r="C73" s="12">
        <f t="shared" si="12"/>
        <v>1.0469220966784288E-2</v>
      </c>
      <c r="D73" s="9">
        <v>1083.4100000000001</v>
      </c>
      <c r="E73" s="9">
        <v>41.72999999999999</v>
      </c>
      <c r="F73" s="10">
        <v>0.81569999999999987</v>
      </c>
      <c r="G73" s="10">
        <v>0.80880000000000007</v>
      </c>
      <c r="H73" s="12">
        <f t="shared" si="13"/>
        <v>2.9580077215797997E-3</v>
      </c>
      <c r="I73" s="12">
        <f t="shared" si="14"/>
        <v>7.2150385141506934E-3</v>
      </c>
      <c r="J73" s="12">
        <f t="shared" si="15"/>
        <v>9.3608270671329194E-3</v>
      </c>
      <c r="K73" s="12">
        <f t="shared" si="16"/>
        <v>8.1937143703092446E-3</v>
      </c>
    </row>
    <row r="74" spans="1:21" x14ac:dyDescent="0.3">
      <c r="A74" s="8">
        <v>71</v>
      </c>
      <c r="B74" s="9">
        <v>761.12</v>
      </c>
      <c r="C74" s="12">
        <f t="shared" si="12"/>
        <v>2.1175441778767089E-3</v>
      </c>
      <c r="D74" s="9">
        <v>1080.96</v>
      </c>
      <c r="E74" s="9">
        <v>41.609999999999992</v>
      </c>
      <c r="F74" s="10">
        <v>0.81229999999999991</v>
      </c>
      <c r="G74" s="10">
        <v>0.80370000000000008</v>
      </c>
      <c r="H74" s="12">
        <f t="shared" si="13"/>
        <v>-2.2639392030383361E-3</v>
      </c>
      <c r="I74" s="12">
        <f t="shared" si="14"/>
        <v>-2.8797716086112778E-3</v>
      </c>
      <c r="J74" s="12">
        <f t="shared" si="15"/>
        <v>-4.1769102496264608E-3</v>
      </c>
      <c r="K74" s="12">
        <f t="shared" si="16"/>
        <v>-6.3256024875889246E-3</v>
      </c>
    </row>
    <row r="75" spans="1:21" x14ac:dyDescent="0.3">
      <c r="A75" s="8">
        <v>72</v>
      </c>
      <c r="B75" s="9">
        <v>759.91</v>
      </c>
      <c r="C75" s="12">
        <f t="shared" si="12"/>
        <v>-1.591027468552688E-3</v>
      </c>
      <c r="D75" s="9">
        <v>1079.06</v>
      </c>
      <c r="E75" s="9">
        <v>41.829999999999991</v>
      </c>
      <c r="F75" s="10">
        <v>0.81569999999999987</v>
      </c>
      <c r="G75" s="10">
        <v>0.8055000000000001</v>
      </c>
      <c r="H75" s="12">
        <f t="shared" si="13"/>
        <v>-1.7592434237014662E-3</v>
      </c>
      <c r="I75" s="12">
        <f t="shared" si="14"/>
        <v>5.2732624592570342E-3</v>
      </c>
      <c r="J75" s="12">
        <f t="shared" si="15"/>
        <v>4.1769102496264313E-3</v>
      </c>
      <c r="K75" s="12">
        <f t="shared" si="16"/>
        <v>2.2371373983564205E-3</v>
      </c>
    </row>
    <row r="76" spans="1:21" x14ac:dyDescent="0.3">
      <c r="A76" s="8">
        <v>73</v>
      </c>
      <c r="B76" s="9">
        <v>772.24</v>
      </c>
      <c r="C76" s="12">
        <f t="shared" si="12"/>
        <v>1.6095377324940926E-2</v>
      </c>
      <c r="D76" s="9">
        <v>1078.9099999999999</v>
      </c>
      <c r="E76" s="9">
        <v>42.089999999999989</v>
      </c>
      <c r="F76" s="10">
        <v>0.8244999999999999</v>
      </c>
      <c r="G76" s="10">
        <v>0.81450000000000011</v>
      </c>
      <c r="H76" s="12">
        <f t="shared" si="13"/>
        <v>-1.3901954173758146E-4</v>
      </c>
      <c r="I76" s="12">
        <f t="shared" si="14"/>
        <v>6.1963973283720658E-3</v>
      </c>
      <c r="J76" s="12">
        <f t="shared" si="15"/>
        <v>1.0730501693118837E-2</v>
      </c>
      <c r="K76" s="12">
        <f t="shared" si="16"/>
        <v>1.1111225425070849E-2</v>
      </c>
    </row>
    <row r="77" spans="1:21" x14ac:dyDescent="0.3">
      <c r="A77" s="8">
        <v>74</v>
      </c>
      <c r="B77" s="9">
        <v>786.27</v>
      </c>
      <c r="C77" s="12">
        <f t="shared" si="12"/>
        <v>1.8004862352678303E-2</v>
      </c>
      <c r="D77" s="9">
        <v>1078.7099999999998</v>
      </c>
      <c r="E77" s="9">
        <v>42.079999999999991</v>
      </c>
      <c r="F77" s="10">
        <v>0.83149999999999991</v>
      </c>
      <c r="G77" s="10">
        <v>0.82110000000000016</v>
      </c>
      <c r="H77" s="12">
        <f t="shared" si="13"/>
        <v>-1.8538945743261885E-4</v>
      </c>
      <c r="I77" s="12">
        <f t="shared" si="14"/>
        <v>-2.3761435302480866E-4</v>
      </c>
      <c r="J77" s="12">
        <f t="shared" si="15"/>
        <v>8.4541566333287427E-3</v>
      </c>
      <c r="K77" s="12">
        <f t="shared" si="16"/>
        <v>8.0704766726433317E-3</v>
      </c>
    </row>
    <row r="78" spans="1:21" x14ac:dyDescent="0.3">
      <c r="A78" s="8">
        <v>75</v>
      </c>
      <c r="B78" s="9">
        <v>779.08</v>
      </c>
      <c r="C78" s="12">
        <f t="shared" si="12"/>
        <v>-9.1865085313388509E-3</v>
      </c>
      <c r="D78" s="9">
        <v>1075.3599999999997</v>
      </c>
      <c r="E78" s="9">
        <v>42.509999999999991</v>
      </c>
      <c r="F78" s="10">
        <v>0.82779999999999987</v>
      </c>
      <c r="G78" s="10">
        <v>0.81830000000000014</v>
      </c>
      <c r="H78" s="12">
        <f t="shared" si="13"/>
        <v>-3.1103935348535169E-3</v>
      </c>
      <c r="I78" s="12">
        <f t="shared" si="14"/>
        <v>1.0166773941244253E-2</v>
      </c>
      <c r="J78" s="12">
        <f t="shared" si="15"/>
        <v>-4.4597193183503634E-3</v>
      </c>
      <c r="K78" s="12">
        <f t="shared" si="16"/>
        <v>-3.4158871814070719E-3</v>
      </c>
    </row>
    <row r="79" spans="1:21" x14ac:dyDescent="0.3">
      <c r="A79" s="8">
        <v>76</v>
      </c>
      <c r="B79" s="9">
        <v>780.03</v>
      </c>
      <c r="C79" s="12">
        <f t="shared" si="12"/>
        <v>1.2186441207737415E-3</v>
      </c>
      <c r="D79" s="9">
        <v>1076.0599999999997</v>
      </c>
      <c r="E79" s="9">
        <v>42.349999999999994</v>
      </c>
      <c r="F79" s="10">
        <v>0.81919999999999982</v>
      </c>
      <c r="G79" s="10">
        <v>0.80560000000000009</v>
      </c>
      <c r="H79" s="12">
        <f t="shared" si="13"/>
        <v>6.5073302721135276E-4</v>
      </c>
      <c r="I79" s="12">
        <f t="shared" si="14"/>
        <v>-3.7709212726353232E-3</v>
      </c>
      <c r="J79" s="12">
        <f t="shared" si="15"/>
        <v>-1.0443325029388727E-2</v>
      </c>
      <c r="K79" s="12">
        <f t="shared" si="16"/>
        <v>-1.5641676128983536E-2</v>
      </c>
    </row>
    <row r="80" spans="1:21" x14ac:dyDescent="0.3">
      <c r="A80" s="8">
        <v>77</v>
      </c>
      <c r="B80" s="9">
        <v>773.42</v>
      </c>
      <c r="C80" s="12">
        <f t="shared" si="12"/>
        <v>-8.5101418039671799E-3</v>
      </c>
      <c r="D80" s="9">
        <v>1075.6599999999996</v>
      </c>
      <c r="E80" s="9">
        <v>42.679999999999993</v>
      </c>
      <c r="F80" s="10">
        <v>0.82149999999999979</v>
      </c>
      <c r="G80" s="10">
        <v>0.80540000000000012</v>
      </c>
      <c r="H80" s="12">
        <f t="shared" si="13"/>
        <v>-3.7179559106936041E-4</v>
      </c>
      <c r="I80" s="12">
        <f t="shared" si="14"/>
        <v>7.7620053354891094E-3</v>
      </c>
      <c r="J80" s="12">
        <f t="shared" si="15"/>
        <v>2.8036831920794322E-3</v>
      </c>
      <c r="K80" s="12">
        <f t="shared" si="16"/>
        <v>-2.4829298699874912E-4</v>
      </c>
    </row>
    <row r="81" spans="1:11" x14ac:dyDescent="0.3">
      <c r="A81" s="8">
        <v>78</v>
      </c>
      <c r="B81" s="9">
        <v>772.98</v>
      </c>
      <c r="C81" s="12">
        <f t="shared" si="12"/>
        <v>-5.6906364701734082E-4</v>
      </c>
      <c r="D81" s="9">
        <v>1082.3099999999997</v>
      </c>
      <c r="E81" s="9">
        <v>42.989999999999995</v>
      </c>
      <c r="F81" s="10">
        <v>0.82619999999999982</v>
      </c>
      <c r="G81" s="10">
        <v>0.80920000000000014</v>
      </c>
      <c r="H81" s="12">
        <f t="shared" si="13"/>
        <v>6.1632191829891492E-3</v>
      </c>
      <c r="I81" s="12">
        <f t="shared" si="14"/>
        <v>7.2371040746375907E-3</v>
      </c>
      <c r="J81" s="12">
        <f t="shared" si="15"/>
        <v>5.7049374853413836E-3</v>
      </c>
      <c r="K81" s="12">
        <f t="shared" si="16"/>
        <v>4.7070568762366243E-3</v>
      </c>
    </row>
    <row r="82" spans="1:11" x14ac:dyDescent="0.3">
      <c r="A82" s="8">
        <v>79</v>
      </c>
      <c r="B82" s="9">
        <v>782.11</v>
      </c>
      <c r="C82" s="12">
        <f t="shared" si="12"/>
        <v>1.1742220583071505E-2</v>
      </c>
      <c r="D82" s="9">
        <v>1080.9599999999996</v>
      </c>
      <c r="E82" s="9">
        <v>43.499999999999993</v>
      </c>
      <c r="F82" s="10">
        <v>0.83619999999999983</v>
      </c>
      <c r="G82" s="10">
        <v>0.82650000000000012</v>
      </c>
      <c r="H82" s="12">
        <f t="shared" si="13"/>
        <v>-1.2481106614064879E-3</v>
      </c>
      <c r="I82" s="12">
        <f t="shared" si="14"/>
        <v>1.1793407586448248E-2</v>
      </c>
      <c r="J82" s="12">
        <f t="shared" si="15"/>
        <v>1.2030943959800562E-2</v>
      </c>
      <c r="K82" s="12">
        <f t="shared" si="16"/>
        <v>2.1153811967488473E-2</v>
      </c>
    </row>
    <row r="83" spans="1:11" x14ac:dyDescent="0.3">
      <c r="A83" s="8">
        <v>80</v>
      </c>
      <c r="B83" s="9">
        <v>794.33</v>
      </c>
      <c r="C83" s="12">
        <f t="shared" si="12"/>
        <v>1.5503596416163987E-2</v>
      </c>
      <c r="D83" s="9">
        <v>1085.1099999999997</v>
      </c>
      <c r="E83" s="9">
        <v>43.599999999999994</v>
      </c>
      <c r="F83" s="10">
        <v>0.83979999999999988</v>
      </c>
      <c r="G83" s="10">
        <v>0.83150000000000013</v>
      </c>
      <c r="H83" s="12">
        <f t="shared" si="13"/>
        <v>3.8318291448015385E-3</v>
      </c>
      <c r="I83" s="12">
        <f t="shared" si="14"/>
        <v>2.296212260350157E-3</v>
      </c>
      <c r="J83" s="12">
        <f t="shared" si="15"/>
        <v>4.2959493276282937E-3</v>
      </c>
      <c r="K83" s="12">
        <f t="shared" si="16"/>
        <v>6.0313813719034548E-3</v>
      </c>
    </row>
    <row r="84" spans="1:11" x14ac:dyDescent="0.3">
      <c r="A84" s="8">
        <v>81</v>
      </c>
      <c r="B84" s="9">
        <v>788.4</v>
      </c>
      <c r="C84" s="12">
        <f t="shared" si="12"/>
        <v>-7.4934167521588674E-3</v>
      </c>
      <c r="D84" s="9">
        <v>1084.7099999999996</v>
      </c>
      <c r="E84" s="9">
        <v>43.269999999999996</v>
      </c>
      <c r="F84" s="10">
        <v>0.83119999999999983</v>
      </c>
      <c r="G84" s="10">
        <v>0.8247000000000001</v>
      </c>
      <c r="H84" s="12">
        <f t="shared" si="13"/>
        <v>-3.6869418157387711E-4</v>
      </c>
      <c r="I84" s="12">
        <f t="shared" si="14"/>
        <v>-7.5975961181952078E-3</v>
      </c>
      <c r="J84" s="12">
        <f t="shared" si="15"/>
        <v>-1.0293328465075375E-2</v>
      </c>
      <c r="K84" s="12">
        <f t="shared" si="16"/>
        <v>-8.2116147936726405E-3</v>
      </c>
    </row>
    <row r="85" spans="1:11" x14ac:dyDescent="0.3">
      <c r="A85" s="8">
        <v>82</v>
      </c>
      <c r="B85" s="9">
        <v>777.29</v>
      </c>
      <c r="C85" s="12">
        <f t="shared" si="12"/>
        <v>-1.4192064170817476E-2</v>
      </c>
      <c r="D85" s="9">
        <v>1082.0099999999995</v>
      </c>
      <c r="E85" s="9">
        <v>42.929999999999993</v>
      </c>
      <c r="F85" s="10">
        <v>0.82269999999999988</v>
      </c>
      <c r="G85" s="10">
        <v>0.8035000000000001</v>
      </c>
      <c r="H85" s="12">
        <f t="shared" si="13"/>
        <v>-2.492247634712359E-3</v>
      </c>
      <c r="I85" s="12">
        <f t="shared" si="14"/>
        <v>-7.8886720003243076E-3</v>
      </c>
      <c r="J85" s="12">
        <f t="shared" si="15"/>
        <v>-1.0278825610132906E-2</v>
      </c>
      <c r="K85" s="12">
        <f t="shared" si="16"/>
        <v>-2.6042498661742474E-2</v>
      </c>
    </row>
    <row r="86" spans="1:11" x14ac:dyDescent="0.3">
      <c r="A86" s="8">
        <v>83</v>
      </c>
      <c r="B86" s="9">
        <v>780.9</v>
      </c>
      <c r="C86" s="12">
        <f t="shared" si="12"/>
        <v>4.6335895608818484E-3</v>
      </c>
      <c r="D86" s="9">
        <v>1083.3099999999995</v>
      </c>
      <c r="E86" s="9">
        <v>43.259999999999991</v>
      </c>
      <c r="F86" s="10">
        <v>0.82799999999999985</v>
      </c>
      <c r="G86" s="10">
        <v>0.8096000000000001</v>
      </c>
      <c r="H86" s="12">
        <f t="shared" si="13"/>
        <v>1.2007464542829879E-3</v>
      </c>
      <c r="I86" s="12">
        <f t="shared" si="14"/>
        <v>7.6575382884433527E-3</v>
      </c>
      <c r="J86" s="12">
        <f t="shared" si="15"/>
        <v>6.4215402103749968E-3</v>
      </c>
      <c r="K86" s="12">
        <f t="shared" si="16"/>
        <v>7.563113355633891E-3</v>
      </c>
    </row>
    <row r="87" spans="1:11" x14ac:dyDescent="0.3">
      <c r="A87" s="8">
        <v>84</v>
      </c>
      <c r="B87" s="9">
        <v>772.81</v>
      </c>
      <c r="C87" s="12">
        <f t="shared" si="12"/>
        <v>-1.0413877895449557E-2</v>
      </c>
      <c r="D87" s="9">
        <v>1085.8099999999995</v>
      </c>
      <c r="E87" s="9">
        <v>43.519999999999989</v>
      </c>
      <c r="F87" s="10">
        <v>0.83279999999999987</v>
      </c>
      <c r="G87" s="10">
        <v>0.81440000000000012</v>
      </c>
      <c r="H87" s="12">
        <f t="shared" si="13"/>
        <v>2.3050832659881888E-3</v>
      </c>
      <c r="I87" s="12">
        <f t="shared" si="14"/>
        <v>5.9921820227743288E-3</v>
      </c>
      <c r="J87" s="12">
        <f t="shared" si="15"/>
        <v>5.7803629154995493E-3</v>
      </c>
      <c r="K87" s="12">
        <f t="shared" si="16"/>
        <v>5.9113472630571645E-3</v>
      </c>
    </row>
    <row r="88" spans="1:11" x14ac:dyDescent="0.3">
      <c r="A88" s="8">
        <v>85</v>
      </c>
      <c r="B88" s="9">
        <v>771.82</v>
      </c>
      <c r="C88" s="12">
        <f t="shared" si="12"/>
        <v>-1.281860556328813E-3</v>
      </c>
      <c r="D88" s="9">
        <v>1084.9099999999994</v>
      </c>
      <c r="E88" s="9">
        <v>43.249999999999986</v>
      </c>
      <c r="F88" s="10">
        <v>0.82599999999999985</v>
      </c>
      <c r="G88" s="10">
        <v>0.80530000000000013</v>
      </c>
      <c r="H88" s="12">
        <f t="shared" si="13"/>
        <v>-8.2921800284725341E-4</v>
      </c>
      <c r="I88" s="12">
        <f t="shared" si="14"/>
        <v>-6.2233691697988792E-3</v>
      </c>
      <c r="J88" s="12">
        <f t="shared" si="15"/>
        <v>-8.1987437797811334E-3</v>
      </c>
      <c r="K88" s="12">
        <f t="shared" si="16"/>
        <v>-1.1236766994759071E-2</v>
      </c>
    </row>
    <row r="89" spans="1:11" x14ac:dyDescent="0.3">
      <c r="A89" s="8">
        <v>86</v>
      </c>
      <c r="B89" s="9">
        <v>765.04</v>
      </c>
      <c r="C89" s="12">
        <f t="shared" si="12"/>
        <v>-8.823242175563668E-3</v>
      </c>
      <c r="D89" s="9">
        <v>1084.0099999999993</v>
      </c>
      <c r="E89" s="9">
        <v>43.219999999999985</v>
      </c>
      <c r="F89" s="10">
        <v>0.82369999999999988</v>
      </c>
      <c r="G89" s="10">
        <v>0.8045000000000001</v>
      </c>
      <c r="H89" s="12">
        <f t="shared" si="13"/>
        <v>-8.29906176028486E-4</v>
      </c>
      <c r="I89" s="12">
        <f t="shared" si="14"/>
        <v>-6.9388229914846744E-4</v>
      </c>
      <c r="J89" s="12">
        <f t="shared" si="15"/>
        <v>-2.7883875737750039E-3</v>
      </c>
      <c r="K89" s="12">
        <f t="shared" si="16"/>
        <v>-9.9391236906138172E-4</v>
      </c>
    </row>
    <row r="90" spans="1:11" x14ac:dyDescent="0.3">
      <c r="A90" s="8">
        <v>87</v>
      </c>
      <c r="B90" s="9">
        <v>768.99</v>
      </c>
      <c r="C90" s="12">
        <f t="shared" si="12"/>
        <v>5.1498454786350865E-3</v>
      </c>
      <c r="D90" s="9">
        <v>1083.5099999999993</v>
      </c>
      <c r="E90" s="9">
        <v>43.649999999999984</v>
      </c>
      <c r="F90" s="10">
        <v>0.83019999999999983</v>
      </c>
      <c r="G90" s="10">
        <v>0.80700000000000005</v>
      </c>
      <c r="H90" s="12">
        <f t="shared" si="13"/>
        <v>-4.6135676613710445E-4</v>
      </c>
      <c r="I90" s="12">
        <f t="shared" si="14"/>
        <v>9.8999312068712257E-3</v>
      </c>
      <c r="J90" s="12">
        <f t="shared" si="15"/>
        <v>7.8602496717353389E-3</v>
      </c>
      <c r="K90" s="12">
        <f t="shared" si="16"/>
        <v>3.1027018375108799E-3</v>
      </c>
    </row>
    <row r="91" spans="1:11" x14ac:dyDescent="0.3">
      <c r="A91" s="8">
        <v>88</v>
      </c>
      <c r="B91" s="9">
        <v>787.97</v>
      </c>
      <c r="C91" s="12">
        <f t="shared" si="12"/>
        <v>2.4382052547245712E-2</v>
      </c>
      <c r="D91" s="9">
        <v>1079.5599999999993</v>
      </c>
      <c r="E91" s="9">
        <v>44.059999999999981</v>
      </c>
      <c r="F91" s="10">
        <v>0.83809999999999985</v>
      </c>
      <c r="G91" s="10">
        <v>0.81070000000000009</v>
      </c>
      <c r="H91" s="12">
        <f t="shared" si="13"/>
        <v>-3.6522205852418063E-3</v>
      </c>
      <c r="I91" s="12">
        <f t="shared" si="14"/>
        <v>9.3490590885858208E-3</v>
      </c>
      <c r="J91" s="12">
        <f t="shared" si="15"/>
        <v>9.470789485922065E-3</v>
      </c>
      <c r="K91" s="12">
        <f t="shared" si="16"/>
        <v>4.5744037237127064E-3</v>
      </c>
    </row>
    <row r="92" spans="1:11" x14ac:dyDescent="0.3">
      <c r="A92" s="8">
        <v>89</v>
      </c>
      <c r="B92" s="9">
        <v>781.86</v>
      </c>
      <c r="C92" s="12">
        <f t="shared" si="12"/>
        <v>-7.7843216822982833E-3</v>
      </c>
      <c r="D92" s="9">
        <v>1074.9599999999991</v>
      </c>
      <c r="E92" s="9">
        <v>44.089999999999982</v>
      </c>
      <c r="F92" s="10">
        <v>0.8404999999999998</v>
      </c>
      <c r="G92" s="10">
        <v>0.82040000000000013</v>
      </c>
      <c r="H92" s="12">
        <f t="shared" si="13"/>
        <v>-4.2700991307584278E-3</v>
      </c>
      <c r="I92" s="12">
        <f t="shared" si="14"/>
        <v>6.8065799564913907E-4</v>
      </c>
      <c r="J92" s="12">
        <f t="shared" si="15"/>
        <v>2.8595277438097622E-3</v>
      </c>
      <c r="K92" s="12">
        <f t="shared" si="16"/>
        <v>1.1893954204564117E-2</v>
      </c>
    </row>
    <row r="93" spans="1:11" x14ac:dyDescent="0.3">
      <c r="A93" s="8">
        <v>90</v>
      </c>
      <c r="B93" s="9">
        <v>785.72</v>
      </c>
      <c r="C93" s="12">
        <f t="shared" si="12"/>
        <v>4.9247984812060101E-3</v>
      </c>
      <c r="D93" s="9">
        <v>1078.7099999999991</v>
      </c>
      <c r="E93" s="9">
        <v>43.969999999999985</v>
      </c>
      <c r="F93" s="10">
        <v>0.83529999999999982</v>
      </c>
      <c r="G93" s="10">
        <v>0.81350000000000011</v>
      </c>
      <c r="H93" s="12">
        <f t="shared" si="13"/>
        <v>3.482431189354884E-3</v>
      </c>
      <c r="I93" s="12">
        <f t="shared" si="14"/>
        <v>-2.7254161771274703E-3</v>
      </c>
      <c r="J93" s="12">
        <f t="shared" si="15"/>
        <v>-6.2060110868096359E-3</v>
      </c>
      <c r="K93" s="12">
        <f t="shared" si="16"/>
        <v>-8.4460995391330788E-3</v>
      </c>
    </row>
    <row r="94" spans="1:11" x14ac:dyDescent="0.3">
      <c r="A94" s="8">
        <v>91</v>
      </c>
      <c r="B94" s="9">
        <v>779.25</v>
      </c>
      <c r="C94" s="12">
        <f t="shared" si="12"/>
        <v>-8.2685762186291128E-3</v>
      </c>
      <c r="D94" s="9">
        <v>1074.1099999999992</v>
      </c>
      <c r="E94" s="9">
        <v>44.209999999999987</v>
      </c>
      <c r="F94" s="10">
        <v>0.83559999999999979</v>
      </c>
      <c r="G94" s="10">
        <v>0.80710000000000015</v>
      </c>
      <c r="H94" s="12">
        <f t="shared" si="13"/>
        <v>-4.2734710757460761E-3</v>
      </c>
      <c r="I94" s="12">
        <f t="shared" si="14"/>
        <v>5.4434246454331033E-3</v>
      </c>
      <c r="J94" s="12">
        <f t="shared" si="15"/>
        <v>3.5908792055015646E-4</v>
      </c>
      <c r="K94" s="12">
        <f t="shared" si="16"/>
        <v>-7.8983503287658203E-3</v>
      </c>
    </row>
    <row r="95" spans="1:11" x14ac:dyDescent="0.3">
      <c r="A95" s="8">
        <v>92</v>
      </c>
      <c r="B95" s="9">
        <v>786.07</v>
      </c>
      <c r="C95" s="12">
        <f t="shared" si="12"/>
        <v>8.7139283404582355E-3</v>
      </c>
      <c r="D95" s="9">
        <v>1076.0599999999993</v>
      </c>
      <c r="E95" s="9">
        <v>44.639999999999986</v>
      </c>
      <c r="F95" s="10">
        <v>0.83929999999999982</v>
      </c>
      <c r="G95" s="10">
        <v>0.81500000000000017</v>
      </c>
      <c r="H95" s="12">
        <f t="shared" si="13"/>
        <v>1.8138105681042007E-3</v>
      </c>
      <c r="I95" s="12">
        <f t="shared" si="14"/>
        <v>9.6793102349037024E-3</v>
      </c>
      <c r="J95" s="12">
        <f t="shared" si="15"/>
        <v>4.4181814063712797E-3</v>
      </c>
      <c r="K95" s="12">
        <f t="shared" si="16"/>
        <v>9.7405369105361354E-3</v>
      </c>
    </row>
    <row r="96" spans="1:11" x14ac:dyDescent="0.3">
      <c r="A96" s="8">
        <v>93</v>
      </c>
      <c r="B96" s="9">
        <v>783.46</v>
      </c>
      <c r="C96" s="12">
        <f t="shared" si="12"/>
        <v>-3.3258394625299429E-3</v>
      </c>
      <c r="D96" s="9">
        <v>1077.1099999999992</v>
      </c>
      <c r="E96" s="9">
        <v>44.569999999999986</v>
      </c>
      <c r="F96" s="10">
        <v>0.84179999999999977</v>
      </c>
      <c r="G96" s="10">
        <v>0.82360000000000022</v>
      </c>
      <c r="H96" s="12">
        <f t="shared" si="13"/>
        <v>9.7530625378570177E-4</v>
      </c>
      <c r="I96" s="12">
        <f t="shared" si="14"/>
        <v>-1.5693311145910259E-3</v>
      </c>
      <c r="J96" s="12">
        <f t="shared" si="15"/>
        <v>2.9742452476883645E-3</v>
      </c>
      <c r="K96" s="12">
        <f t="shared" si="16"/>
        <v>1.0496861912771658E-2</v>
      </c>
    </row>
    <row r="97" spans="1:11" x14ac:dyDescent="0.3">
      <c r="A97" s="8">
        <v>94</v>
      </c>
      <c r="B97" s="9">
        <v>783.48</v>
      </c>
      <c r="C97" s="12">
        <f t="shared" si="12"/>
        <v>2.5527461167639722E-5</v>
      </c>
      <c r="D97" s="9">
        <v>1077.2099999999991</v>
      </c>
      <c r="E97" s="9">
        <v>44.419999999999987</v>
      </c>
      <c r="F97" s="10">
        <v>0.83519999999999972</v>
      </c>
      <c r="G97" s="10">
        <v>0.82140000000000024</v>
      </c>
      <c r="H97" s="12">
        <f t="shared" si="13"/>
        <v>9.2836718845659352E-5</v>
      </c>
      <c r="I97" s="12">
        <f t="shared" si="14"/>
        <v>-3.3711684921830273E-3</v>
      </c>
      <c r="J97" s="12">
        <f t="shared" si="15"/>
        <v>-7.8712392080960997E-3</v>
      </c>
      <c r="K97" s="12">
        <f t="shared" si="16"/>
        <v>-2.6747736311761973E-3</v>
      </c>
    </row>
    <row r="98" spans="1:11" x14ac:dyDescent="0.3">
      <c r="A98" s="8">
        <v>95</v>
      </c>
      <c r="B98" s="9">
        <v>785.58</v>
      </c>
      <c r="C98" s="12">
        <f t="shared" si="12"/>
        <v>2.6767634811744991E-3</v>
      </c>
      <c r="D98" s="9">
        <v>1083.6099999999992</v>
      </c>
      <c r="E98" s="9">
        <v>43.949999999999989</v>
      </c>
      <c r="F98" s="10">
        <v>0.82749999999999968</v>
      </c>
      <c r="G98" s="10">
        <v>0.81440000000000023</v>
      </c>
      <c r="H98" s="12">
        <f t="shared" si="13"/>
        <v>5.9236944444599707E-3</v>
      </c>
      <c r="I98" s="12">
        <f t="shared" si="14"/>
        <v>-1.0637194335095383E-2</v>
      </c>
      <c r="J98" s="12">
        <f t="shared" si="15"/>
        <v>-9.2621098771563434E-3</v>
      </c>
      <c r="K98" s="12">
        <f t="shared" si="16"/>
        <v>-8.5585557261999446E-3</v>
      </c>
    </row>
    <row r="99" spans="1:11" x14ac:dyDescent="0.3">
      <c r="A99" s="8">
        <v>96</v>
      </c>
      <c r="B99" s="9">
        <v>781.63</v>
      </c>
      <c r="C99" s="12">
        <f t="shared" si="12"/>
        <v>-5.0408156712414233E-3</v>
      </c>
      <c r="D99" s="9">
        <v>1087.0599999999993</v>
      </c>
      <c r="E99" s="9">
        <v>44.349999999999987</v>
      </c>
      <c r="F99" s="10">
        <v>0.83409999999999973</v>
      </c>
      <c r="G99" s="10">
        <v>0.82290000000000019</v>
      </c>
      <c r="H99" s="12">
        <f t="shared" si="13"/>
        <v>3.1787447239973862E-3</v>
      </c>
      <c r="I99" s="12">
        <f t="shared" si="14"/>
        <v>9.0600846244024806E-3</v>
      </c>
      <c r="J99" s="12">
        <f t="shared" si="15"/>
        <v>7.9441919963482623E-3</v>
      </c>
      <c r="K99" s="12">
        <f t="shared" si="16"/>
        <v>1.0383040815408803E-2</v>
      </c>
    </row>
    <row r="100" spans="1:11" x14ac:dyDescent="0.3">
      <c r="A100" s="8">
        <v>97</v>
      </c>
      <c r="B100" s="9">
        <v>790.45</v>
      </c>
      <c r="C100" s="12">
        <f t="shared" si="12"/>
        <v>1.1220920745721272E-2</v>
      </c>
      <c r="D100" s="9">
        <v>1089.3099999999993</v>
      </c>
      <c r="E100" s="9">
        <v>44.809999999999988</v>
      </c>
      <c r="F100" s="10">
        <v>0.83569999999999978</v>
      </c>
      <c r="G100" s="10">
        <v>0.83050000000000024</v>
      </c>
      <c r="H100" s="12">
        <f t="shared" si="13"/>
        <v>2.0676638637790188E-3</v>
      </c>
      <c r="I100" s="12">
        <f t="shared" si="14"/>
        <v>1.0318620042463134E-2</v>
      </c>
      <c r="J100" s="12">
        <f t="shared" si="15"/>
        <v>1.9163977598243055E-3</v>
      </c>
      <c r="K100" s="12">
        <f t="shared" si="16"/>
        <v>9.1932424416823113E-3</v>
      </c>
    </row>
    <row r="101" spans="1:11" x14ac:dyDescent="0.3">
      <c r="A101" s="8">
        <v>98</v>
      </c>
      <c r="B101" s="9">
        <v>788.29</v>
      </c>
      <c r="C101" s="12">
        <f t="shared" si="12"/>
        <v>-2.7363610826112352E-3</v>
      </c>
      <c r="D101" s="9">
        <v>1087.7599999999993</v>
      </c>
      <c r="E101" s="9">
        <v>45.279999999999987</v>
      </c>
      <c r="F101" s="10">
        <v>0.84029999999999982</v>
      </c>
      <c r="G101" s="10">
        <v>0.83570000000000022</v>
      </c>
      <c r="H101" s="12">
        <f t="shared" si="13"/>
        <v>-1.4239324063040379E-3</v>
      </c>
      <c r="I101" s="12">
        <f t="shared" si="14"/>
        <v>1.043410509687572E-2</v>
      </c>
      <c r="J101" s="12">
        <f t="shared" si="15"/>
        <v>5.4892739267821174E-3</v>
      </c>
      <c r="K101" s="12">
        <f t="shared" si="16"/>
        <v>6.2417679540407956E-3</v>
      </c>
    </row>
    <row r="102" spans="1:11" x14ac:dyDescent="0.3">
      <c r="A102" s="8">
        <v>99</v>
      </c>
      <c r="B102" s="9">
        <v>781.52</v>
      </c>
      <c r="C102" s="12">
        <f t="shared" si="12"/>
        <v>-8.6253011148983878E-3</v>
      </c>
      <c r="D102" s="9">
        <v>1086.8599999999992</v>
      </c>
      <c r="E102" s="9">
        <v>45.129999999999988</v>
      </c>
      <c r="F102" s="10">
        <v>0.83619999999999983</v>
      </c>
      <c r="G102" s="10">
        <v>0.83180000000000021</v>
      </c>
      <c r="H102" s="12">
        <f t="shared" si="13"/>
        <v>-8.2773086919601762E-4</v>
      </c>
      <c r="I102" s="12">
        <f t="shared" si="14"/>
        <v>-3.3182200560176985E-3</v>
      </c>
      <c r="J102" s="12">
        <f t="shared" si="15"/>
        <v>-4.8911520117078684E-3</v>
      </c>
      <c r="K102" s="12">
        <f t="shared" si="16"/>
        <v>-4.6776696985792116E-3</v>
      </c>
    </row>
    <row r="103" spans="1:11" x14ac:dyDescent="0.3">
      <c r="A103" s="8">
        <v>100</v>
      </c>
      <c r="B103" s="9">
        <v>783.02</v>
      </c>
      <c r="C103" s="12">
        <f t="shared" si="12"/>
        <v>1.9174971040680812E-3</v>
      </c>
      <c r="D103" s="9">
        <v>1088.3099999999993</v>
      </c>
      <c r="E103" s="9">
        <v>44.989999999999988</v>
      </c>
      <c r="F103" s="10">
        <v>0.83309999999999984</v>
      </c>
      <c r="G103" s="10">
        <v>0.82730000000000026</v>
      </c>
      <c r="H103" s="12">
        <f t="shared" si="13"/>
        <v>1.3332293244035132E-3</v>
      </c>
      <c r="I103" s="12">
        <f t="shared" si="14"/>
        <v>-3.1069709858288757E-3</v>
      </c>
      <c r="J103" s="12">
        <f t="shared" si="15"/>
        <v>-3.7141359416011216E-3</v>
      </c>
      <c r="K103" s="12">
        <f t="shared" si="16"/>
        <v>-5.424641112674022E-3</v>
      </c>
    </row>
    <row r="104" spans="1:11" x14ac:dyDescent="0.3">
      <c r="A104" s="8">
        <v>101</v>
      </c>
      <c r="B104" s="9">
        <v>784.26</v>
      </c>
      <c r="C104" s="12">
        <f t="shared" si="12"/>
        <v>1.5823595767601754E-3</v>
      </c>
      <c r="D104" s="9">
        <v>1089.1099999999992</v>
      </c>
      <c r="E104" s="9">
        <v>44.769999999999989</v>
      </c>
      <c r="F104" s="10">
        <v>0.83339999999999981</v>
      </c>
      <c r="G104" s="10">
        <v>0.82640000000000025</v>
      </c>
      <c r="H104" s="12">
        <f t="shared" si="13"/>
        <v>7.3481463015577823E-4</v>
      </c>
      <c r="I104" s="12">
        <f t="shared" si="14"/>
        <v>-4.9019706002067795E-3</v>
      </c>
      <c r="J104" s="12">
        <f t="shared" si="15"/>
        <v>3.6003600748952364E-4</v>
      </c>
      <c r="K104" s="12">
        <f t="shared" si="16"/>
        <v>-1.0884683907084179E-3</v>
      </c>
    </row>
    <row r="105" spans="1:11" x14ac:dyDescent="0.3">
      <c r="A105" s="8">
        <v>102</v>
      </c>
      <c r="B105" s="9">
        <v>781.9</v>
      </c>
      <c r="C105" s="12">
        <f t="shared" si="12"/>
        <v>-3.0137428950471066E-3</v>
      </c>
      <c r="D105" s="9">
        <v>1090.2599999999993</v>
      </c>
      <c r="E105" s="9">
        <v>44.809999999999988</v>
      </c>
      <c r="F105" s="10">
        <v>0.83529999999999982</v>
      </c>
      <c r="G105" s="10">
        <v>0.82460000000000022</v>
      </c>
      <c r="H105" s="12">
        <f t="shared" si="13"/>
        <v>1.0553509562268443E-3</v>
      </c>
      <c r="I105" s="12">
        <f t="shared" si="14"/>
        <v>8.9305654517746072E-4</v>
      </c>
      <c r="J105" s="12">
        <f t="shared" si="15"/>
        <v>2.2772227735075195E-3</v>
      </c>
      <c r="K105" s="12">
        <f t="shared" si="16"/>
        <v>-2.1804975326291465E-3</v>
      </c>
    </row>
    <row r="106" spans="1:11" x14ac:dyDescent="0.3">
      <c r="A106" s="8">
        <v>103</v>
      </c>
      <c r="B106" s="9">
        <v>779.43</v>
      </c>
      <c r="C106" s="12">
        <f t="shared" si="12"/>
        <v>-3.1639718195884815E-3</v>
      </c>
      <c r="D106" s="9">
        <v>1089.4599999999994</v>
      </c>
      <c r="E106" s="9">
        <v>45.099999999999987</v>
      </c>
      <c r="F106" s="10">
        <v>0.84089999999999987</v>
      </c>
      <c r="G106" s="10">
        <v>0.83180000000000021</v>
      </c>
      <c r="H106" s="12">
        <f t="shared" si="13"/>
        <v>-7.3403926735618561E-4</v>
      </c>
      <c r="I106" s="12">
        <f t="shared" si="14"/>
        <v>6.4509177105809947E-3</v>
      </c>
      <c r="J106" s="12">
        <f t="shared" si="15"/>
        <v>6.6818050769918026E-3</v>
      </c>
      <c r="K106" s="12">
        <f t="shared" si="16"/>
        <v>8.6936070360115521E-3</v>
      </c>
    </row>
    <row r="107" spans="1:11" x14ac:dyDescent="0.3">
      <c r="A107" s="8">
        <v>104</v>
      </c>
      <c r="B107" s="9">
        <v>778.94</v>
      </c>
      <c r="C107" s="12">
        <f t="shared" si="12"/>
        <v>-6.2886222931414916E-4</v>
      </c>
      <c r="D107" s="9">
        <v>1089.1599999999994</v>
      </c>
      <c r="E107" s="9">
        <v>45.379999999999988</v>
      </c>
      <c r="F107" s="10">
        <v>0.85419999999999985</v>
      </c>
      <c r="G107" s="10">
        <v>0.84270000000000023</v>
      </c>
      <c r="H107" s="12">
        <f t="shared" si="13"/>
        <v>-2.7540369765831851E-4</v>
      </c>
      <c r="I107" s="12">
        <f t="shared" si="14"/>
        <v>6.1892328430631308E-3</v>
      </c>
      <c r="J107" s="12">
        <f t="shared" si="15"/>
        <v>1.5692611568513724E-2</v>
      </c>
      <c r="K107" s="12">
        <f t="shared" si="16"/>
        <v>1.3018995469496393E-2</v>
      </c>
    </row>
    <row r="108" spans="1:11" x14ac:dyDescent="0.3">
      <c r="A108" s="8">
        <v>105</v>
      </c>
      <c r="B108" s="9">
        <v>779.64</v>
      </c>
      <c r="C108" s="12">
        <f t="shared" si="12"/>
        <v>8.982535988742036E-4</v>
      </c>
      <c r="D108" s="9">
        <v>1090.6599999999994</v>
      </c>
      <c r="E108" s="9">
        <v>45.279999999999987</v>
      </c>
      <c r="F108" s="10">
        <v>0.85319999999999985</v>
      </c>
      <c r="G108" s="10">
        <v>0.84540000000000026</v>
      </c>
      <c r="H108" s="12">
        <f t="shared" si="13"/>
        <v>1.3762606424031145E-3</v>
      </c>
      <c r="I108" s="12">
        <f t="shared" si="14"/>
        <v>-2.206045456768255E-3</v>
      </c>
      <c r="J108" s="12">
        <f t="shared" si="15"/>
        <v>-1.1713718101705925E-3</v>
      </c>
      <c r="K108" s="12">
        <f t="shared" si="16"/>
        <v>3.1988653543818324E-3</v>
      </c>
    </row>
    <row r="109" spans="1:11" x14ac:dyDescent="0.3">
      <c r="A109" s="8">
        <v>106</v>
      </c>
      <c r="B109" s="9">
        <v>779.78</v>
      </c>
      <c r="C109" s="12">
        <f t="shared" si="12"/>
        <v>1.7955393720240259E-4</v>
      </c>
      <c r="D109" s="9">
        <v>1090.5599999999995</v>
      </c>
      <c r="E109" s="9">
        <v>45.29999999999999</v>
      </c>
      <c r="F109" s="10">
        <v>0.84389999999999987</v>
      </c>
      <c r="G109" s="10">
        <v>0.84410000000000029</v>
      </c>
      <c r="H109" s="12">
        <f t="shared" si="13"/>
        <v>-9.1691805567524986E-5</v>
      </c>
      <c r="I109" s="12">
        <f t="shared" si="14"/>
        <v>4.4159859406084503E-4</v>
      </c>
      <c r="J109" s="12">
        <f t="shared" si="15"/>
        <v>-1.0959982433274644E-2</v>
      </c>
      <c r="K109" s="12">
        <f t="shared" si="16"/>
        <v>-1.5389171430151751E-3</v>
      </c>
    </row>
    <row r="110" spans="1:11" x14ac:dyDescent="0.3">
      <c r="A110" s="8">
        <v>107</v>
      </c>
      <c r="B110" s="9">
        <v>781.42</v>
      </c>
      <c r="C110" s="12">
        <f t="shared" si="12"/>
        <v>2.1009487615226562E-3</v>
      </c>
      <c r="D110" s="9">
        <v>1093.1099999999994</v>
      </c>
      <c r="E110" s="9">
        <v>45.189999999999991</v>
      </c>
      <c r="F110" s="10">
        <v>0.84109999999999985</v>
      </c>
      <c r="G110" s="10">
        <v>0.83950000000000025</v>
      </c>
      <c r="H110" s="12">
        <f t="shared" si="13"/>
        <v>2.3355187909459615E-3</v>
      </c>
      <c r="I110" s="12">
        <f t="shared" si="14"/>
        <v>-2.4312090657999663E-3</v>
      </c>
      <c r="J110" s="12">
        <f t="shared" si="15"/>
        <v>-3.323445195529259E-3</v>
      </c>
      <c r="K110" s="12">
        <f t="shared" si="16"/>
        <v>-5.4644944720788485E-3</v>
      </c>
    </row>
    <row r="111" spans="1:11" x14ac:dyDescent="0.3">
      <c r="A111" s="8">
        <v>108</v>
      </c>
      <c r="B111" s="9">
        <v>776.19</v>
      </c>
      <c r="C111" s="12">
        <f t="shared" si="12"/>
        <v>-6.7154418048549804E-3</v>
      </c>
      <c r="D111" s="9">
        <v>1092.3099999999995</v>
      </c>
      <c r="E111" s="9">
        <v>45.179999999999993</v>
      </c>
      <c r="F111" s="10">
        <v>0.8344999999999998</v>
      </c>
      <c r="G111" s="10">
        <v>0.83640000000000025</v>
      </c>
      <c r="H111" s="12">
        <f t="shared" si="13"/>
        <v>-7.3212475014756235E-4</v>
      </c>
      <c r="I111" s="12">
        <f t="shared" si="14"/>
        <v>-2.2131238333108301E-4</v>
      </c>
      <c r="J111" s="12">
        <f t="shared" si="15"/>
        <v>-7.8778158665018978E-3</v>
      </c>
      <c r="K111" s="12">
        <f t="shared" si="16"/>
        <v>-3.6995089631169558E-3</v>
      </c>
    </row>
    <row r="112" spans="1:11" x14ac:dyDescent="0.3">
      <c r="A112" s="8">
        <v>109</v>
      </c>
      <c r="B112" s="9">
        <v>775.01</v>
      </c>
      <c r="C112" s="12">
        <f t="shared" si="12"/>
        <v>-1.5214030784025346E-3</v>
      </c>
      <c r="D112" s="9">
        <v>1091.0099999999995</v>
      </c>
      <c r="E112" s="9">
        <v>44.819999999999993</v>
      </c>
      <c r="F112" s="10">
        <v>0.82359999999999978</v>
      </c>
      <c r="G112" s="10">
        <v>0.82110000000000027</v>
      </c>
      <c r="H112" s="12">
        <f t="shared" si="13"/>
        <v>-1.1908471077343094E-3</v>
      </c>
      <c r="I112" s="12">
        <f t="shared" si="14"/>
        <v>-8.0000426670762646E-3</v>
      </c>
      <c r="J112" s="12">
        <f t="shared" si="15"/>
        <v>-1.3147767948255371E-2</v>
      </c>
      <c r="K112" s="12">
        <f t="shared" si="16"/>
        <v>-1.8462062839735442E-2</v>
      </c>
    </row>
    <row r="113" spans="1:11" x14ac:dyDescent="0.3">
      <c r="A113" s="8">
        <v>110</v>
      </c>
      <c r="B113" s="9">
        <v>776.55</v>
      </c>
      <c r="C113" s="12">
        <f t="shared" si="12"/>
        <v>1.9850995201124771E-3</v>
      </c>
      <c r="D113" s="9">
        <v>1090.2099999999996</v>
      </c>
      <c r="E113" s="9">
        <v>45.41</v>
      </c>
      <c r="F113" s="10">
        <v>0.82509999999999972</v>
      </c>
      <c r="G113" s="10">
        <v>0.82570000000000032</v>
      </c>
      <c r="H113" s="12">
        <f t="shared" si="13"/>
        <v>-7.3353447691793027E-4</v>
      </c>
      <c r="I113" s="12">
        <f t="shared" si="14"/>
        <v>1.3077876737078836E-2</v>
      </c>
      <c r="J113" s="12">
        <f t="shared" si="15"/>
        <v>1.8196159566630683E-3</v>
      </c>
      <c r="K113" s="12">
        <f t="shared" si="16"/>
        <v>5.5866067086397762E-3</v>
      </c>
    </row>
    <row r="114" spans="1:11" x14ac:dyDescent="0.3">
      <c r="A114" s="8">
        <v>111</v>
      </c>
      <c r="B114" s="9">
        <v>781.85</v>
      </c>
      <c r="C114" s="12">
        <f t="shared" si="12"/>
        <v>6.8018742734992929E-3</v>
      </c>
      <c r="D114" s="9">
        <v>1091.0599999999995</v>
      </c>
      <c r="E114" s="9">
        <v>45.739999999999995</v>
      </c>
      <c r="F114" s="10">
        <v>0.82879999999999976</v>
      </c>
      <c r="G114" s="10">
        <v>0.82320000000000038</v>
      </c>
      <c r="H114" s="12">
        <f t="shared" si="13"/>
        <v>7.7936252093920033E-4</v>
      </c>
      <c r="I114" s="12">
        <f t="shared" si="14"/>
        <v>7.2408434847751986E-3</v>
      </c>
      <c r="J114" s="12">
        <f t="shared" si="15"/>
        <v>4.4742803949211069E-3</v>
      </c>
      <c r="K114" s="12">
        <f t="shared" si="16"/>
        <v>-3.0323269035429298E-3</v>
      </c>
    </row>
    <row r="115" spans="1:11" x14ac:dyDescent="0.3">
      <c r="A115" s="8">
        <v>112</v>
      </c>
      <c r="B115" s="9">
        <v>789.44</v>
      </c>
      <c r="C115" s="12">
        <f t="shared" si="12"/>
        <v>9.6609270514725707E-3</v>
      </c>
      <c r="D115" s="9">
        <v>1091.8099999999995</v>
      </c>
      <c r="E115" s="9">
        <v>45.55</v>
      </c>
      <c r="F115" s="10">
        <v>0.82799999999999974</v>
      </c>
      <c r="G115" s="10">
        <v>0.82230000000000036</v>
      </c>
      <c r="H115" s="12">
        <f t="shared" si="13"/>
        <v>6.8716875444943309E-4</v>
      </c>
      <c r="I115" s="12">
        <f t="shared" si="14"/>
        <v>-4.1625648886676686E-3</v>
      </c>
      <c r="J115" s="12">
        <f t="shared" si="15"/>
        <v>-9.657171199589738E-4</v>
      </c>
      <c r="K115" s="12">
        <f t="shared" si="16"/>
        <v>-1.093892542990089E-3</v>
      </c>
    </row>
    <row r="116" spans="1:11" x14ac:dyDescent="0.3">
      <c r="A116" s="8">
        <v>113</v>
      </c>
      <c r="B116" s="9">
        <v>778.53</v>
      </c>
      <c r="C116" s="12">
        <f t="shared" si="12"/>
        <v>-1.3916307163945835E-2</v>
      </c>
      <c r="D116" s="9">
        <v>1092.5099999999995</v>
      </c>
      <c r="E116" s="9">
        <v>45.86</v>
      </c>
      <c r="F116" s="10">
        <v>0.83529999999999971</v>
      </c>
      <c r="G116" s="10">
        <v>0.82680000000000031</v>
      </c>
      <c r="H116" s="12">
        <f t="shared" si="13"/>
        <v>6.4093175355540066E-4</v>
      </c>
      <c r="I116" s="12">
        <f t="shared" si="14"/>
        <v>6.7826537237912002E-3</v>
      </c>
      <c r="J116" s="12">
        <f t="shared" si="15"/>
        <v>8.7777873766009193E-3</v>
      </c>
      <c r="K116" s="12">
        <f t="shared" si="16"/>
        <v>5.4575358307634133E-3</v>
      </c>
    </row>
    <row r="117" spans="1:11" x14ac:dyDescent="0.3">
      <c r="A117" s="8">
        <v>114</v>
      </c>
      <c r="B117" s="9">
        <v>783.07</v>
      </c>
      <c r="C117" s="12">
        <f t="shared" si="12"/>
        <v>5.8145655624101894E-3</v>
      </c>
      <c r="D117" s="9">
        <v>1095.5099999999995</v>
      </c>
      <c r="E117" s="9">
        <v>46.019999999999996</v>
      </c>
      <c r="F117" s="10">
        <v>0.83819999999999972</v>
      </c>
      <c r="G117" s="10">
        <v>0.82940000000000036</v>
      </c>
      <c r="H117" s="12">
        <f t="shared" si="13"/>
        <v>2.7422069998670538E-3</v>
      </c>
      <c r="I117" s="12">
        <f t="shared" si="14"/>
        <v>3.4828071774614566E-3</v>
      </c>
      <c r="J117" s="12">
        <f t="shared" si="15"/>
        <v>3.4657937291106048E-3</v>
      </c>
      <c r="K117" s="12">
        <f t="shared" si="16"/>
        <v>3.1397200046678463E-3</v>
      </c>
    </row>
    <row r="118" spans="1:11" x14ac:dyDescent="0.3">
      <c r="A118" s="8">
        <v>115</v>
      </c>
      <c r="B118" s="9">
        <v>777.99</v>
      </c>
      <c r="C118" s="12">
        <f t="shared" si="12"/>
        <v>-6.5084211141082779E-3</v>
      </c>
      <c r="D118" s="9">
        <v>1093.3099999999995</v>
      </c>
      <c r="E118" s="9">
        <v>46.929999999999993</v>
      </c>
      <c r="F118" s="10">
        <v>0.86469999999999969</v>
      </c>
      <c r="G118" s="10">
        <v>0.84610000000000041</v>
      </c>
      <c r="H118" s="12">
        <f t="shared" si="13"/>
        <v>-2.0102162268659362E-3</v>
      </c>
      <c r="I118" s="12">
        <f t="shared" si="14"/>
        <v>1.9581045199106344E-2</v>
      </c>
      <c r="J118" s="12">
        <f t="shared" si="15"/>
        <v>3.1125890475413309E-2</v>
      </c>
      <c r="K118" s="12">
        <f t="shared" si="16"/>
        <v>1.9935008118174228E-2</v>
      </c>
    </row>
    <row r="119" spans="1:11" x14ac:dyDescent="0.3">
      <c r="A119" s="8">
        <v>116</v>
      </c>
      <c r="B119" s="9">
        <v>786.31</v>
      </c>
      <c r="C119" s="12">
        <f t="shared" si="12"/>
        <v>1.0637446083443157E-2</v>
      </c>
      <c r="D119" s="9">
        <v>1094.8099999999995</v>
      </c>
      <c r="E119" s="9">
        <v>46.97999999999999</v>
      </c>
      <c r="F119" s="10">
        <v>0.86409999999999965</v>
      </c>
      <c r="G119" s="10">
        <v>0.84230000000000038</v>
      </c>
      <c r="H119" s="12">
        <f t="shared" si="13"/>
        <v>1.3710401942935609E-3</v>
      </c>
      <c r="I119" s="12">
        <f t="shared" si="14"/>
        <v>1.0648494244403337E-3</v>
      </c>
      <c r="J119" s="12">
        <f t="shared" si="15"/>
        <v>-6.9412311903103866E-4</v>
      </c>
      <c r="K119" s="12">
        <f t="shared" si="16"/>
        <v>-4.5013106091372082E-3</v>
      </c>
    </row>
    <row r="120" spans="1:11" x14ac:dyDescent="0.3">
      <c r="A120" s="8">
        <v>117</v>
      </c>
      <c r="B120" s="9">
        <v>781.02</v>
      </c>
      <c r="C120" s="12">
        <f t="shared" si="12"/>
        <v>-6.750359002367156E-3</v>
      </c>
      <c r="D120" s="9">
        <v>1095.2799999999995</v>
      </c>
      <c r="E120" s="9">
        <v>47.779999999999987</v>
      </c>
      <c r="F120" s="10">
        <v>0.87909999999999966</v>
      </c>
      <c r="G120" s="10">
        <v>0.85960000000000036</v>
      </c>
      <c r="H120" s="12">
        <f t="shared" si="13"/>
        <v>4.2920611227424059E-4</v>
      </c>
      <c r="I120" s="12">
        <f t="shared" si="14"/>
        <v>1.6885162666896786E-2</v>
      </c>
      <c r="J120" s="12">
        <f t="shared" si="15"/>
        <v>1.7210154009779308E-2</v>
      </c>
      <c r="K120" s="12">
        <f t="shared" si="16"/>
        <v>2.0330919447037365E-2</v>
      </c>
    </row>
    <row r="121" spans="1:11" x14ac:dyDescent="0.3">
      <c r="A121" s="8">
        <v>118</v>
      </c>
      <c r="B121" s="9">
        <v>777.56</v>
      </c>
      <c r="C121" s="12">
        <f t="shared" si="12"/>
        <v>-4.4399462125119596E-3</v>
      </c>
      <c r="D121" s="9">
        <v>1092.2299999999996</v>
      </c>
      <c r="E121" s="9">
        <v>47.819999999999986</v>
      </c>
      <c r="F121" s="10">
        <v>0.87359999999999971</v>
      </c>
      <c r="G121" s="10">
        <v>0.85410000000000041</v>
      </c>
      <c r="H121" s="12">
        <f t="shared" si="13"/>
        <v>-2.7885604878764929E-3</v>
      </c>
      <c r="I121" s="12">
        <f t="shared" si="14"/>
        <v>8.3682013251528157E-4</v>
      </c>
      <c r="J121" s="12">
        <f t="shared" si="15"/>
        <v>-6.2760518664922837E-3</v>
      </c>
      <c r="K121" s="12">
        <f t="shared" si="16"/>
        <v>-6.4188818162538002E-3</v>
      </c>
    </row>
    <row r="122" spans="1:11" x14ac:dyDescent="0.3">
      <c r="A122" s="8">
        <v>119</v>
      </c>
      <c r="B122" s="9">
        <v>773.34</v>
      </c>
      <c r="C122" s="12">
        <f t="shared" si="12"/>
        <v>-5.4420148491688518E-3</v>
      </c>
      <c r="D122" s="9">
        <v>1087.9799999999996</v>
      </c>
      <c r="E122" s="9">
        <v>47.109999999999985</v>
      </c>
      <c r="F122" s="10">
        <v>0.86349999999999971</v>
      </c>
      <c r="G122" s="10">
        <v>0.84590000000000043</v>
      </c>
      <c r="H122" s="12">
        <f t="shared" si="13"/>
        <v>-3.8987119436347888E-3</v>
      </c>
      <c r="I122" s="12">
        <f t="shared" si="14"/>
        <v>-1.4958669318228949E-2</v>
      </c>
      <c r="J122" s="12">
        <f t="shared" si="15"/>
        <v>-1.1628707403907262E-2</v>
      </c>
      <c r="K122" s="12">
        <f t="shared" si="16"/>
        <v>-9.647133642132686E-3</v>
      </c>
    </row>
    <row r="123" spans="1:11" x14ac:dyDescent="0.3">
      <c r="A123" s="8">
        <v>120</v>
      </c>
      <c r="B123" s="9">
        <v>775.93</v>
      </c>
      <c r="C123" s="12">
        <f t="shared" si="12"/>
        <v>3.3435132840859078E-3</v>
      </c>
      <c r="D123" s="9">
        <v>1089.8799999999997</v>
      </c>
      <c r="E123" s="9">
        <v>47.099999999999987</v>
      </c>
      <c r="F123" s="10">
        <v>0.85719999999999974</v>
      </c>
      <c r="G123" s="10">
        <v>0.8431000000000004</v>
      </c>
      <c r="H123" s="12">
        <f t="shared" si="13"/>
        <v>1.7448325255401233E-3</v>
      </c>
      <c r="I123" s="12">
        <f t="shared" si="14"/>
        <v>-2.1229168957767608E-4</v>
      </c>
      <c r="J123" s="12">
        <f t="shared" si="15"/>
        <v>-7.3226339873113276E-3</v>
      </c>
      <c r="K123" s="12">
        <f t="shared" si="16"/>
        <v>-3.315574381338914E-3</v>
      </c>
    </row>
    <row r="124" spans="1:11" x14ac:dyDescent="0.3">
      <c r="A124" s="8">
        <v>121</v>
      </c>
      <c r="B124" s="9">
        <v>775.74</v>
      </c>
      <c r="C124" s="12">
        <f t="shared" si="12"/>
        <v>-2.4489743431210711E-4</v>
      </c>
      <c r="D124" s="9">
        <v>1086.1299999999997</v>
      </c>
      <c r="E124" s="9">
        <v>47.149999999999984</v>
      </c>
      <c r="F124" s="10">
        <v>0.86569999999999969</v>
      </c>
      <c r="G124" s="10">
        <v>0.85250000000000037</v>
      </c>
      <c r="H124" s="12">
        <f t="shared" si="13"/>
        <v>-3.4466787490613367E-3</v>
      </c>
      <c r="I124" s="12">
        <f t="shared" si="14"/>
        <v>1.0610080570943254E-3</v>
      </c>
      <c r="J124" s="12">
        <f t="shared" si="15"/>
        <v>9.8671646223060204E-3</v>
      </c>
      <c r="K124" s="12">
        <f t="shared" si="16"/>
        <v>1.1087634229041935E-2</v>
      </c>
    </row>
    <row r="125" spans="1:11" x14ac:dyDescent="0.3">
      <c r="A125" s="8">
        <v>122</v>
      </c>
      <c r="B125" s="9">
        <v>760.52</v>
      </c>
      <c r="C125" s="12">
        <f t="shared" si="12"/>
        <v>-1.9815002653131662E-2</v>
      </c>
      <c r="D125" s="9">
        <v>1077.5799999999997</v>
      </c>
      <c r="E125" s="9">
        <v>47.049999999999983</v>
      </c>
      <c r="F125" s="10">
        <v>0.86279999999999968</v>
      </c>
      <c r="G125" s="10">
        <v>0.84730000000000039</v>
      </c>
      <c r="H125" s="12">
        <f t="shared" si="13"/>
        <v>-7.9031335089832407E-3</v>
      </c>
      <c r="I125" s="12">
        <f t="shared" si="14"/>
        <v>-2.1231430480778664E-3</v>
      </c>
      <c r="J125" s="12">
        <f t="shared" si="15"/>
        <v>-3.3555137067267735E-3</v>
      </c>
      <c r="K125" s="12">
        <f t="shared" si="16"/>
        <v>-6.1183859532534498E-3</v>
      </c>
    </row>
    <row r="126" spans="1:11" x14ac:dyDescent="0.3">
      <c r="A126" s="8">
        <v>123</v>
      </c>
      <c r="B126" s="9">
        <v>761.91</v>
      </c>
      <c r="C126" s="12">
        <f t="shared" si="12"/>
        <v>1.8260286334773376E-3</v>
      </c>
      <c r="D126" s="9">
        <v>1084.7299999999996</v>
      </c>
      <c r="E126" s="9">
        <v>46.739999999999981</v>
      </c>
      <c r="F126" s="10">
        <v>0.85429999999999973</v>
      </c>
      <c r="G126" s="10">
        <v>0.83750000000000036</v>
      </c>
      <c r="H126" s="12">
        <f t="shared" si="13"/>
        <v>6.6133219190250654E-3</v>
      </c>
      <c r="I126" s="12">
        <f t="shared" si="14"/>
        <v>-6.6105369206768084E-3</v>
      </c>
      <c r="J126" s="12">
        <f t="shared" si="15"/>
        <v>-9.9004943574282668E-3</v>
      </c>
      <c r="K126" s="12">
        <f t="shared" si="16"/>
        <v>-1.1633559505196964E-2</v>
      </c>
    </row>
    <row r="127" spans="1:11" x14ac:dyDescent="0.3">
      <c r="A127" s="8">
        <v>124</v>
      </c>
      <c r="B127" s="9">
        <v>756.83</v>
      </c>
      <c r="C127" s="12">
        <f t="shared" si="12"/>
        <v>-6.6897809308953393E-3</v>
      </c>
      <c r="D127" s="9">
        <v>1082.5299999999995</v>
      </c>
      <c r="E127" s="9">
        <v>46.999999999999979</v>
      </c>
      <c r="F127" s="10">
        <v>0.85839999999999972</v>
      </c>
      <c r="G127" s="10">
        <v>0.84710000000000041</v>
      </c>
      <c r="H127" s="12">
        <f t="shared" si="13"/>
        <v>-2.0302139620143756E-3</v>
      </c>
      <c r="I127" s="12">
        <f t="shared" si="14"/>
        <v>5.547272599346691E-3</v>
      </c>
      <c r="J127" s="12">
        <f t="shared" si="15"/>
        <v>4.7877711589158082E-3</v>
      </c>
      <c r="K127" s="12">
        <f t="shared" si="16"/>
        <v>1.1397487738283881E-2</v>
      </c>
    </row>
    <row r="128" spans="1:11" x14ac:dyDescent="0.3">
      <c r="A128" s="8">
        <v>125</v>
      </c>
      <c r="B128" s="9">
        <v>756.86</v>
      </c>
      <c r="C128" s="12">
        <f t="shared" si="12"/>
        <v>3.9638235046630551E-5</v>
      </c>
      <c r="D128" s="9">
        <v>1084.2799999999995</v>
      </c>
      <c r="E128" s="9">
        <v>46.559999999999981</v>
      </c>
      <c r="F128" s="10">
        <v>0.85469999999999968</v>
      </c>
      <c r="G128" s="10">
        <v>0.8331000000000004</v>
      </c>
      <c r="H128" s="12">
        <f t="shared" si="13"/>
        <v>1.6152781097532002E-3</v>
      </c>
      <c r="I128" s="12">
        <f t="shared" si="14"/>
        <v>-9.4057982868761495E-3</v>
      </c>
      <c r="J128" s="12">
        <f t="shared" si="15"/>
        <v>-4.3196611445165071E-3</v>
      </c>
      <c r="K128" s="12">
        <f t="shared" si="16"/>
        <v>-1.6665068456641716E-2</v>
      </c>
    </row>
    <row r="129" spans="1:11" x14ac:dyDescent="0.3">
      <c r="A129" s="8">
        <v>126</v>
      </c>
      <c r="B129" s="9">
        <v>753.99</v>
      </c>
      <c r="C129" s="12">
        <f t="shared" si="12"/>
        <v>-3.799190458476345E-3</v>
      </c>
      <c r="D129" s="9">
        <v>1080.5299999999995</v>
      </c>
      <c r="E129" s="9">
        <v>47.09999999999998</v>
      </c>
      <c r="F129" s="10">
        <v>0.86489999999999967</v>
      </c>
      <c r="G129" s="10">
        <v>0.83960000000000035</v>
      </c>
      <c r="H129" s="12">
        <f t="shared" si="13"/>
        <v>-3.4645107430999623E-3</v>
      </c>
      <c r="I129" s="12">
        <f t="shared" si="14"/>
        <v>1.1531197599189641E-2</v>
      </c>
      <c r="J129" s="12">
        <f t="shared" si="15"/>
        <v>1.1863363140493846E-2</v>
      </c>
      <c r="K129" s="12">
        <f t="shared" si="16"/>
        <v>7.7719049656142271E-3</v>
      </c>
    </row>
    <row r="130" spans="1:11" x14ac:dyDescent="0.3">
      <c r="A130" s="8">
        <v>127</v>
      </c>
      <c r="B130" s="9">
        <v>758.01</v>
      </c>
      <c r="C130" s="12">
        <f t="shared" si="12"/>
        <v>5.3174728469495558E-3</v>
      </c>
      <c r="D130" s="9">
        <v>1081.9799999999996</v>
      </c>
      <c r="E130" s="9">
        <v>47.259999999999977</v>
      </c>
      <c r="F130" s="10">
        <v>0.86749999999999972</v>
      </c>
      <c r="G130" s="10">
        <v>0.8420000000000003</v>
      </c>
      <c r="H130" s="12">
        <f t="shared" si="13"/>
        <v>1.3410344620866192E-3</v>
      </c>
      <c r="I130" s="12">
        <f t="shared" si="14"/>
        <v>3.3912707363897131E-3</v>
      </c>
      <c r="J130" s="12">
        <f t="shared" si="15"/>
        <v>3.0016185085481738E-3</v>
      </c>
      <c r="K130" s="12">
        <f t="shared" si="16"/>
        <v>2.8544262958488617E-3</v>
      </c>
    </row>
    <row r="131" spans="1:11" x14ac:dyDescent="0.3">
      <c r="A131" s="8">
        <v>128</v>
      </c>
      <c r="B131" s="9">
        <v>764.73</v>
      </c>
      <c r="C131" s="12">
        <f t="shared" si="12"/>
        <v>8.8262521841821588E-3</v>
      </c>
      <c r="D131" s="9">
        <v>1082.5299999999995</v>
      </c>
      <c r="E131" s="9">
        <v>47.34999999999998</v>
      </c>
      <c r="F131" s="10">
        <v>0.86289999999999967</v>
      </c>
      <c r="G131" s="10">
        <v>0.84220000000000028</v>
      </c>
      <c r="H131" s="12">
        <f t="shared" si="13"/>
        <v>5.0819817126020227E-4</v>
      </c>
      <c r="I131" s="12">
        <f t="shared" si="14"/>
        <v>1.902547873325473E-3</v>
      </c>
      <c r="J131" s="12">
        <f t="shared" si="15"/>
        <v>-5.3167023067525274E-3</v>
      </c>
      <c r="K131" s="12">
        <f t="shared" si="16"/>
        <v>2.3750148550065063E-4</v>
      </c>
    </row>
    <row r="132" spans="1:11" x14ac:dyDescent="0.3">
      <c r="A132" s="8">
        <v>129</v>
      </c>
      <c r="B132" s="9">
        <v>766.91</v>
      </c>
      <c r="C132" s="12">
        <f t="shared" si="12"/>
        <v>2.8466238438449236E-3</v>
      </c>
      <c r="D132" s="9">
        <v>1082.2799999999995</v>
      </c>
      <c r="E132" s="9">
        <v>46.969999999999978</v>
      </c>
      <c r="F132" s="10">
        <v>0.85059999999999969</v>
      </c>
      <c r="G132" s="10">
        <v>0.83340000000000025</v>
      </c>
      <c r="H132" s="12">
        <f t="shared" si="13"/>
        <v>-2.3096715287844379E-4</v>
      </c>
      <c r="I132" s="12">
        <f t="shared" si="14"/>
        <v>-8.0577195931836113E-3</v>
      </c>
      <c r="J132" s="12">
        <f t="shared" si="15"/>
        <v>-1.4356826694728665E-2</v>
      </c>
      <c r="K132" s="12">
        <f t="shared" si="16"/>
        <v>-1.050379673947432E-2</v>
      </c>
    </row>
    <row r="133" spans="1:11" x14ac:dyDescent="0.3">
      <c r="A133" s="8">
        <v>130</v>
      </c>
      <c r="B133" s="9">
        <v>769.76</v>
      </c>
      <c r="C133" s="12">
        <f t="shared" si="12"/>
        <v>3.7093237556292341E-3</v>
      </c>
      <c r="D133" s="9">
        <v>1084.8799999999994</v>
      </c>
      <c r="E133" s="9">
        <v>46.84999999999998</v>
      </c>
      <c r="F133" s="10">
        <v>0.84149999999999969</v>
      </c>
      <c r="G133" s="10">
        <v>0.82500000000000029</v>
      </c>
      <c r="H133" s="12">
        <f t="shared" si="13"/>
        <v>2.3994548140726249E-3</v>
      </c>
      <c r="I133" s="12">
        <f t="shared" si="14"/>
        <v>-2.5580913544725179E-3</v>
      </c>
      <c r="J133" s="12">
        <f t="shared" si="15"/>
        <v>-1.0755969188672488E-2</v>
      </c>
      <c r="K133" s="12">
        <f t="shared" si="16"/>
        <v>-1.0130332653672082E-2</v>
      </c>
    </row>
    <row r="134" spans="1:11" x14ac:dyDescent="0.3">
      <c r="A134" s="8">
        <v>131</v>
      </c>
      <c r="B134" s="9">
        <v>775.19</v>
      </c>
      <c r="C134" s="12">
        <f t="shared" ref="C134:C197" si="17">LN(B134/B133)</f>
        <v>7.029382645407845E-3</v>
      </c>
      <c r="D134" s="9">
        <v>1085.3799999999994</v>
      </c>
      <c r="E134" s="9">
        <v>47.20999999999998</v>
      </c>
      <c r="F134" s="10">
        <v>0.84759999999999969</v>
      </c>
      <c r="G134" s="10">
        <v>0.83150000000000024</v>
      </c>
      <c r="H134" s="12">
        <f t="shared" ref="H134:H197" si="18">LN(D134/D133)</f>
        <v>4.6077429326115533E-4</v>
      </c>
      <c r="I134" s="12">
        <f t="shared" ref="I134:I197" si="19">LN(E134/E133)</f>
        <v>7.65472587376407E-3</v>
      </c>
      <c r="J134" s="12">
        <f t="shared" ref="J134:J197" si="20">LN(F134/F133)</f>
        <v>7.2228127632833015E-3</v>
      </c>
      <c r="K134" s="12">
        <f t="shared" ref="K134:K197" si="21">LN(G134/G133)</f>
        <v>7.8479122983013214E-3</v>
      </c>
    </row>
    <row r="135" spans="1:11" x14ac:dyDescent="0.3">
      <c r="A135" s="8">
        <v>132</v>
      </c>
      <c r="B135" s="9">
        <v>780.52</v>
      </c>
      <c r="C135" s="12">
        <f t="shared" si="17"/>
        <v>6.8522036302465436E-3</v>
      </c>
      <c r="D135" s="9">
        <v>1082.6799999999994</v>
      </c>
      <c r="E135" s="9">
        <v>47.909999999999982</v>
      </c>
      <c r="F135" s="10">
        <v>0.85669999999999968</v>
      </c>
      <c r="G135" s="10">
        <v>0.84140000000000026</v>
      </c>
      <c r="H135" s="12">
        <f t="shared" si="18"/>
        <v>-2.49070726438841E-3</v>
      </c>
      <c r="I135" s="12">
        <f t="shared" si="19"/>
        <v>1.4718516336835366E-2</v>
      </c>
      <c r="J135" s="12">
        <f t="shared" si="20"/>
        <v>1.0678972575854314E-2</v>
      </c>
      <c r="K135" s="12">
        <f t="shared" si="21"/>
        <v>1.1835872523438217E-2</v>
      </c>
    </row>
    <row r="136" spans="1:11" x14ac:dyDescent="0.3">
      <c r="A136" s="8">
        <v>133</v>
      </c>
      <c r="B136" s="9">
        <v>782.3</v>
      </c>
      <c r="C136" s="12">
        <f t="shared" si="17"/>
        <v>2.2779344642368895E-3</v>
      </c>
      <c r="D136" s="9">
        <v>1084.2299999999993</v>
      </c>
      <c r="E136" s="9">
        <v>48.159999999999982</v>
      </c>
      <c r="F136" s="10">
        <v>0.86409999999999965</v>
      </c>
      <c r="G136" s="10">
        <v>0.84680000000000022</v>
      </c>
      <c r="H136" s="12">
        <f t="shared" si="18"/>
        <v>1.4306088064181791E-3</v>
      </c>
      <c r="I136" s="12">
        <f t="shared" si="19"/>
        <v>5.2045501055348999E-3</v>
      </c>
      <c r="J136" s="12">
        <f t="shared" si="20"/>
        <v>8.6007038773553545E-3</v>
      </c>
      <c r="K136" s="12">
        <f t="shared" si="21"/>
        <v>6.3973681042896391E-3</v>
      </c>
    </row>
    <row r="137" spans="1:11" x14ac:dyDescent="0.3">
      <c r="A137" s="8">
        <v>134</v>
      </c>
      <c r="B137" s="9">
        <v>779.65</v>
      </c>
      <c r="C137" s="12">
        <f t="shared" si="17"/>
        <v>-3.3931976601404602E-3</v>
      </c>
      <c r="D137" s="9">
        <v>1085.0299999999993</v>
      </c>
      <c r="E137" s="9">
        <v>47.879999999999981</v>
      </c>
      <c r="F137" s="10">
        <v>0.86179999999999968</v>
      </c>
      <c r="G137" s="10">
        <v>0.84890000000000021</v>
      </c>
      <c r="H137" s="12">
        <f t="shared" si="18"/>
        <v>7.3757874691647704E-4</v>
      </c>
      <c r="I137" s="12">
        <f t="shared" si="19"/>
        <v>-5.8309203107932096E-3</v>
      </c>
      <c r="J137" s="12">
        <f t="shared" si="20"/>
        <v>-2.6652776656159866E-3</v>
      </c>
      <c r="K137" s="12">
        <f t="shared" si="21"/>
        <v>2.4768544832119749E-3</v>
      </c>
    </row>
    <row r="138" spans="1:11" x14ac:dyDescent="0.3">
      <c r="A138" s="8">
        <v>135</v>
      </c>
      <c r="B138" s="9">
        <v>782.13</v>
      </c>
      <c r="C138" s="12">
        <f t="shared" si="17"/>
        <v>3.1758661072181608E-3</v>
      </c>
      <c r="D138" s="9">
        <v>1089.3799999999992</v>
      </c>
      <c r="E138" s="9">
        <v>47.909999999999982</v>
      </c>
      <c r="F138" s="10">
        <v>0.8645999999999997</v>
      </c>
      <c r="G138" s="10">
        <v>0.85270000000000024</v>
      </c>
      <c r="H138" s="12">
        <f t="shared" si="18"/>
        <v>4.0010906895771685E-3</v>
      </c>
      <c r="I138" s="12">
        <f t="shared" si="19"/>
        <v>6.2637020525834451E-4</v>
      </c>
      <c r="J138" s="12">
        <f t="shared" si="20"/>
        <v>3.2437470517938279E-3</v>
      </c>
      <c r="K138" s="12">
        <f t="shared" si="21"/>
        <v>4.4663920040818447E-3</v>
      </c>
    </row>
    <row r="139" spans="1:11" x14ac:dyDescent="0.3">
      <c r="A139" s="8">
        <v>136</v>
      </c>
      <c r="B139" s="9">
        <v>786.11</v>
      </c>
      <c r="C139" s="12">
        <f t="shared" si="17"/>
        <v>5.0757646085455828E-3</v>
      </c>
      <c r="D139" s="9">
        <v>1090.2799999999993</v>
      </c>
      <c r="E139" s="9">
        <v>47.619999999999983</v>
      </c>
      <c r="F139" s="10">
        <v>0.85789999999999966</v>
      </c>
      <c r="G139" s="10">
        <v>0.85150000000000026</v>
      </c>
      <c r="H139" s="12">
        <f t="shared" si="18"/>
        <v>8.2581691745328559E-4</v>
      </c>
      <c r="I139" s="12">
        <f t="shared" si="19"/>
        <v>-6.07140983631405E-3</v>
      </c>
      <c r="J139" s="12">
        <f t="shared" si="20"/>
        <v>-7.779429654611909E-3</v>
      </c>
      <c r="K139" s="12">
        <f t="shared" si="21"/>
        <v>-1.4082856452608649E-3</v>
      </c>
    </row>
    <row r="140" spans="1:11" x14ac:dyDescent="0.3">
      <c r="A140" s="8">
        <v>137</v>
      </c>
      <c r="B140" s="9">
        <v>791.08</v>
      </c>
      <c r="C140" s="12">
        <f t="shared" si="17"/>
        <v>6.3023687071659396E-3</v>
      </c>
      <c r="D140" s="9">
        <v>1090.9799999999993</v>
      </c>
      <c r="E140" s="9">
        <v>47.239999999999981</v>
      </c>
      <c r="F140" s="10">
        <v>0.84809999999999963</v>
      </c>
      <c r="G140" s="10">
        <v>0.84340000000000026</v>
      </c>
      <c r="H140" s="12">
        <f t="shared" si="18"/>
        <v>6.4183089043054909E-4</v>
      </c>
      <c r="I140" s="12">
        <f t="shared" si="19"/>
        <v>-8.0118497295552267E-3</v>
      </c>
      <c r="J140" s="12">
        <f t="shared" si="20"/>
        <v>-1.1488989211265226E-2</v>
      </c>
      <c r="K140" s="12">
        <f t="shared" si="21"/>
        <v>-9.5581587902834365E-3</v>
      </c>
    </row>
    <row r="141" spans="1:11" x14ac:dyDescent="0.3">
      <c r="A141" s="8">
        <v>138</v>
      </c>
      <c r="B141" s="9">
        <v>794.31</v>
      </c>
      <c r="C141" s="12">
        <f t="shared" si="17"/>
        <v>4.0747128076364823E-3</v>
      </c>
      <c r="D141" s="9">
        <v>1090.3299999999995</v>
      </c>
      <c r="E141" s="9">
        <v>47.189999999999984</v>
      </c>
      <c r="F141" s="10">
        <v>0.85449999999999959</v>
      </c>
      <c r="G141" s="10">
        <v>0.84620000000000029</v>
      </c>
      <c r="H141" s="12">
        <f t="shared" si="18"/>
        <v>-5.9597216281863483E-4</v>
      </c>
      <c r="I141" s="12">
        <f t="shared" si="19"/>
        <v>-1.0589855908653015E-3</v>
      </c>
      <c r="J141" s="12">
        <f t="shared" si="20"/>
        <v>7.5179491879911638E-3</v>
      </c>
      <c r="K141" s="12">
        <f t="shared" si="21"/>
        <v>3.3143969735076376E-3</v>
      </c>
    </row>
    <row r="142" spans="1:11" x14ac:dyDescent="0.3">
      <c r="A142" s="8">
        <v>139</v>
      </c>
      <c r="B142" s="9">
        <v>790.77</v>
      </c>
      <c r="C142" s="12">
        <f t="shared" si="17"/>
        <v>-4.4666589516685713E-3</v>
      </c>
      <c r="D142" s="9">
        <v>1087.3799999999994</v>
      </c>
      <c r="E142" s="9">
        <v>46.929999999999986</v>
      </c>
      <c r="F142" s="10">
        <v>0.85599999999999954</v>
      </c>
      <c r="G142" s="10">
        <v>0.84750000000000025</v>
      </c>
      <c r="H142" s="12">
        <f t="shared" si="18"/>
        <v>-2.709269649725106E-3</v>
      </c>
      <c r="I142" s="12">
        <f t="shared" si="19"/>
        <v>-5.5248759319698037E-3</v>
      </c>
      <c r="J142" s="12">
        <f t="shared" si="20"/>
        <v>1.7538735860964214E-3</v>
      </c>
      <c r="K142" s="12">
        <f t="shared" si="21"/>
        <v>1.5351009686382371E-3</v>
      </c>
    </row>
    <row r="143" spans="1:11" x14ac:dyDescent="0.3">
      <c r="A143" s="8">
        <v>140</v>
      </c>
      <c r="B143" s="9">
        <v>786.98</v>
      </c>
      <c r="C143" s="12">
        <f t="shared" si="17"/>
        <v>-4.8043191759135906E-3</v>
      </c>
      <c r="D143" s="9">
        <v>1088.7799999999995</v>
      </c>
      <c r="E143" s="9">
        <v>47.109999999999985</v>
      </c>
      <c r="F143" s="10">
        <v>0.85909999999999953</v>
      </c>
      <c r="G143" s="10">
        <v>0.85580000000000023</v>
      </c>
      <c r="H143" s="12">
        <f t="shared" si="18"/>
        <v>1.2866702752959889E-3</v>
      </c>
      <c r="I143" s="12">
        <f t="shared" si="19"/>
        <v>3.8281629056235362E-3</v>
      </c>
      <c r="J143" s="12">
        <f t="shared" si="20"/>
        <v>3.6149535022686843E-3</v>
      </c>
      <c r="K143" s="12">
        <f t="shared" si="21"/>
        <v>9.7458647281110852E-3</v>
      </c>
    </row>
    <row r="144" spans="1:11" x14ac:dyDescent="0.3">
      <c r="A144" s="8">
        <v>141</v>
      </c>
      <c r="B144" s="9">
        <v>785.8</v>
      </c>
      <c r="C144" s="12">
        <f t="shared" si="17"/>
        <v>-1.5005280095192538E-3</v>
      </c>
      <c r="D144" s="9">
        <v>1088.9799999999996</v>
      </c>
      <c r="E144" s="9">
        <v>47.329999999999984</v>
      </c>
      <c r="F144" s="10">
        <v>0.8653999999999995</v>
      </c>
      <c r="G144" s="10">
        <v>0.8611000000000002</v>
      </c>
      <c r="H144" s="12">
        <f t="shared" si="18"/>
        <v>1.8367496929160907E-4</v>
      </c>
      <c r="I144" s="12">
        <f t="shared" si="19"/>
        <v>4.659051206206858E-3</v>
      </c>
      <c r="J144" s="12">
        <f t="shared" si="20"/>
        <v>7.3064981467734803E-3</v>
      </c>
      <c r="K144" s="12">
        <f t="shared" si="21"/>
        <v>6.1739377194031039E-3</v>
      </c>
    </row>
    <row r="145" spans="1:11" x14ac:dyDescent="0.3">
      <c r="A145" s="8">
        <v>142</v>
      </c>
      <c r="B145" s="9">
        <v>786.51</v>
      </c>
      <c r="C145" s="12">
        <f t="shared" si="17"/>
        <v>9.0312985131292458E-4</v>
      </c>
      <c r="D145" s="9">
        <v>1089.7799999999995</v>
      </c>
      <c r="E145" s="9">
        <v>47.129999999999981</v>
      </c>
      <c r="F145" s="10">
        <v>0.8613999999999995</v>
      </c>
      <c r="G145" s="10">
        <v>0.86840000000000017</v>
      </c>
      <c r="H145" s="12">
        <f t="shared" si="18"/>
        <v>7.3436269800482323E-4</v>
      </c>
      <c r="I145" s="12">
        <f t="shared" si="19"/>
        <v>-4.2346029825172157E-3</v>
      </c>
      <c r="J145" s="12">
        <f t="shared" si="20"/>
        <v>-4.6328551707741613E-3</v>
      </c>
      <c r="K145" s="12">
        <f t="shared" si="21"/>
        <v>8.4417963020171453E-3</v>
      </c>
    </row>
    <row r="146" spans="1:11" x14ac:dyDescent="0.3">
      <c r="A146" s="8">
        <v>143</v>
      </c>
      <c r="B146" s="9">
        <v>781.35</v>
      </c>
      <c r="C146" s="12">
        <f t="shared" si="17"/>
        <v>-6.5822441163620321E-3</v>
      </c>
      <c r="D146" s="9">
        <v>1089.4299999999994</v>
      </c>
      <c r="E146" s="9">
        <v>46.929999999999978</v>
      </c>
      <c r="F146" s="10">
        <v>0.85959999999999948</v>
      </c>
      <c r="G146" s="10">
        <v>0.87530000000000019</v>
      </c>
      <c r="H146" s="12">
        <f t="shared" si="18"/>
        <v>-3.2121732463554289E-4</v>
      </c>
      <c r="I146" s="12">
        <f t="shared" si="19"/>
        <v>-4.252611129313244E-3</v>
      </c>
      <c r="J146" s="12">
        <f t="shared" si="20"/>
        <v>-2.0918078516548428E-3</v>
      </c>
      <c r="K146" s="12">
        <f t="shared" si="21"/>
        <v>7.9142467342556231E-3</v>
      </c>
    </row>
    <row r="147" spans="1:11" x14ac:dyDescent="0.3">
      <c r="A147" s="8">
        <v>144</v>
      </c>
      <c r="B147" s="9">
        <v>782.4</v>
      </c>
      <c r="C147" s="12">
        <f t="shared" si="17"/>
        <v>1.3429258612973735E-3</v>
      </c>
      <c r="D147" s="9">
        <v>1088.6299999999994</v>
      </c>
      <c r="E147" s="9">
        <v>47.179999999999978</v>
      </c>
      <c r="F147" s="10">
        <v>0.86359999999999948</v>
      </c>
      <c r="G147" s="10">
        <v>0.88280000000000014</v>
      </c>
      <c r="H147" s="12">
        <f t="shared" si="18"/>
        <v>-7.3459871259339221E-4</v>
      </c>
      <c r="I147" s="12">
        <f t="shared" si="19"/>
        <v>5.3129441732027854E-3</v>
      </c>
      <c r="J147" s="12">
        <f t="shared" si="20"/>
        <v>4.6425338722968336E-3</v>
      </c>
      <c r="K147" s="12">
        <f t="shared" si="21"/>
        <v>8.5319896441889542E-3</v>
      </c>
    </row>
    <row r="148" spans="1:11" x14ac:dyDescent="0.3">
      <c r="A148" s="8">
        <v>145</v>
      </c>
      <c r="B148" s="9">
        <v>787.24</v>
      </c>
      <c r="C148" s="12">
        <f t="shared" si="17"/>
        <v>6.167038734629096E-3</v>
      </c>
      <c r="D148" s="9">
        <v>1090.5799999999995</v>
      </c>
      <c r="E148" s="9">
        <v>47.489999999999981</v>
      </c>
      <c r="F148" s="10">
        <v>0.86659999999999948</v>
      </c>
      <c r="G148" s="10">
        <v>0.87880000000000014</v>
      </c>
      <c r="H148" s="12">
        <f t="shared" si="18"/>
        <v>1.7896398423803276E-3</v>
      </c>
      <c r="I148" s="12">
        <f t="shared" si="19"/>
        <v>6.5490885815015602E-3</v>
      </c>
      <c r="J148" s="12">
        <f t="shared" si="20"/>
        <v>3.4678106651567513E-3</v>
      </c>
      <c r="K148" s="12">
        <f t="shared" si="21"/>
        <v>-4.5413338721262469E-3</v>
      </c>
    </row>
    <row r="149" spans="1:11" x14ac:dyDescent="0.3">
      <c r="A149" s="8">
        <v>146</v>
      </c>
      <c r="B149" s="9">
        <v>793.92</v>
      </c>
      <c r="C149" s="12">
        <f t="shared" si="17"/>
        <v>8.4495430481994985E-3</v>
      </c>
      <c r="D149" s="9">
        <v>1094.3799999999994</v>
      </c>
      <c r="E149" s="9">
        <v>48.019999999999982</v>
      </c>
      <c r="F149" s="10">
        <v>0.88869999999999949</v>
      </c>
      <c r="G149" s="10">
        <v>0.89760000000000018</v>
      </c>
      <c r="H149" s="12">
        <f t="shared" si="18"/>
        <v>3.4783280529393011E-3</v>
      </c>
      <c r="I149" s="12">
        <f t="shared" si="19"/>
        <v>1.1098428232076643E-2</v>
      </c>
      <c r="J149" s="12">
        <f t="shared" si="20"/>
        <v>2.5182211438620573E-2</v>
      </c>
      <c r="K149" s="12">
        <f t="shared" si="21"/>
        <v>2.11671942579768E-2</v>
      </c>
    </row>
    <row r="150" spans="1:11" x14ac:dyDescent="0.3">
      <c r="A150" s="8">
        <v>147</v>
      </c>
      <c r="B150" s="9">
        <v>797.29</v>
      </c>
      <c r="C150" s="12">
        <f t="shared" si="17"/>
        <v>4.23577659599294E-3</v>
      </c>
      <c r="D150" s="9">
        <v>1096.5799999999995</v>
      </c>
      <c r="E150" s="9">
        <v>48.269999999999982</v>
      </c>
      <c r="F150" s="10">
        <v>0.89879999999999949</v>
      </c>
      <c r="G150" s="10">
        <v>0.91020000000000012</v>
      </c>
      <c r="H150" s="12">
        <f t="shared" si="18"/>
        <v>2.0082527653610765E-3</v>
      </c>
      <c r="I150" s="12">
        <f t="shared" si="19"/>
        <v>5.192658879294325E-3</v>
      </c>
      <c r="J150" s="12">
        <f t="shared" si="20"/>
        <v>1.1300819566744672E-2</v>
      </c>
      <c r="K150" s="12">
        <f t="shared" si="21"/>
        <v>1.3939820814109587E-2</v>
      </c>
    </row>
    <row r="151" spans="1:11" x14ac:dyDescent="0.3">
      <c r="A151" s="8">
        <v>148</v>
      </c>
      <c r="B151" s="9">
        <v>788.69</v>
      </c>
      <c r="C151" s="12">
        <f t="shared" si="17"/>
        <v>-1.0845135868041167E-2</v>
      </c>
      <c r="D151" s="9">
        <v>1096.4299999999994</v>
      </c>
      <c r="E151" s="9">
        <v>47.859999999999985</v>
      </c>
      <c r="F151" s="10">
        <v>0.88639999999999952</v>
      </c>
      <c r="G151" s="10">
        <v>0.90980000000000016</v>
      </c>
      <c r="H151" s="12">
        <f t="shared" si="18"/>
        <v>-1.3679828202700482E-4</v>
      </c>
      <c r="I151" s="12">
        <f t="shared" si="19"/>
        <v>-8.5301671921741741E-3</v>
      </c>
      <c r="J151" s="12">
        <f t="shared" si="20"/>
        <v>-1.3892224318154759E-2</v>
      </c>
      <c r="K151" s="12">
        <f t="shared" si="21"/>
        <v>-4.3956044663784035E-4</v>
      </c>
    </row>
    <row r="152" spans="1:11" x14ac:dyDescent="0.3">
      <c r="A152" s="8">
        <v>149</v>
      </c>
      <c r="B152" s="9">
        <v>790.86</v>
      </c>
      <c r="C152" s="12">
        <f t="shared" si="17"/>
        <v>2.7476197210413817E-3</v>
      </c>
      <c r="D152" s="9">
        <v>1096.9299999999994</v>
      </c>
      <c r="E152" s="9">
        <v>47.819999999999986</v>
      </c>
      <c r="F152" s="10">
        <v>0.88219999999999954</v>
      </c>
      <c r="G152" s="10">
        <v>0.91490000000000016</v>
      </c>
      <c r="H152" s="12">
        <f t="shared" si="18"/>
        <v>4.5592151645052501E-4</v>
      </c>
      <c r="I152" s="12">
        <f t="shared" si="19"/>
        <v>-8.3612045004857023E-4</v>
      </c>
      <c r="J152" s="12">
        <f t="shared" si="20"/>
        <v>-4.7495283221799635E-3</v>
      </c>
      <c r="K152" s="12">
        <f t="shared" si="21"/>
        <v>5.5899745495859212E-3</v>
      </c>
    </row>
    <row r="153" spans="1:11" x14ac:dyDescent="0.3">
      <c r="A153" s="8">
        <v>150</v>
      </c>
      <c r="B153" s="9">
        <v>783.84</v>
      </c>
      <c r="C153" s="12">
        <f t="shared" si="17"/>
        <v>-8.9160430621646747E-3</v>
      </c>
      <c r="D153" s="9">
        <v>1093.8299999999995</v>
      </c>
      <c r="E153" s="9">
        <v>47.859999999999985</v>
      </c>
      <c r="F153" s="10">
        <v>0.87669999999999959</v>
      </c>
      <c r="G153" s="10">
        <v>0.91190000000000015</v>
      </c>
      <c r="H153" s="12">
        <f t="shared" si="18"/>
        <v>-2.8300699931236837E-3</v>
      </c>
      <c r="I153" s="12">
        <f t="shared" si="19"/>
        <v>8.361204500485622E-4</v>
      </c>
      <c r="J153" s="12">
        <f t="shared" si="20"/>
        <v>-6.2539290762994564E-3</v>
      </c>
      <c r="K153" s="12">
        <f t="shared" si="21"/>
        <v>-3.284434745869709E-3</v>
      </c>
    </row>
    <row r="154" spans="1:11" x14ac:dyDescent="0.3">
      <c r="A154" s="8">
        <v>151</v>
      </c>
      <c r="B154" s="9">
        <v>783.83</v>
      </c>
      <c r="C154" s="12">
        <f t="shared" si="17"/>
        <v>-1.2757787034450552E-5</v>
      </c>
      <c r="D154" s="9">
        <v>1092.8799999999994</v>
      </c>
      <c r="E154" s="9">
        <v>47.029999999999987</v>
      </c>
      <c r="F154" s="10">
        <v>0.84799999999999964</v>
      </c>
      <c r="G154" s="10">
        <v>0.89260000000000017</v>
      </c>
      <c r="H154" s="12">
        <f t="shared" si="18"/>
        <v>-8.6888527492703113E-4</v>
      </c>
      <c r="I154" s="12">
        <f t="shared" si="19"/>
        <v>-1.749438652327058E-2</v>
      </c>
      <c r="J154" s="12">
        <f t="shared" si="20"/>
        <v>-3.3284222802636772E-2</v>
      </c>
      <c r="K154" s="12">
        <f t="shared" si="21"/>
        <v>-2.1391782744450336E-2</v>
      </c>
    </row>
    <row r="155" spans="1:11" x14ac:dyDescent="0.3">
      <c r="A155" s="8">
        <v>152</v>
      </c>
      <c r="B155" s="9">
        <v>786.05</v>
      </c>
      <c r="C155" s="12">
        <f t="shared" si="17"/>
        <v>2.8282435342925137E-3</v>
      </c>
      <c r="D155" s="9">
        <v>1093.4299999999994</v>
      </c>
      <c r="E155" s="9">
        <v>47.139999999999986</v>
      </c>
      <c r="F155" s="10">
        <v>0.85469999999999968</v>
      </c>
      <c r="G155" s="10">
        <v>0.89490000000000014</v>
      </c>
      <c r="H155" s="12">
        <f t="shared" si="18"/>
        <v>5.0313085665095239E-4</v>
      </c>
      <c r="I155" s="12">
        <f t="shared" si="19"/>
        <v>2.3362015510283549E-3</v>
      </c>
      <c r="J155" s="12">
        <f t="shared" si="20"/>
        <v>7.869894380069303E-3</v>
      </c>
      <c r="K155" s="12">
        <f t="shared" si="21"/>
        <v>2.5734279936430104E-3</v>
      </c>
    </row>
    <row r="156" spans="1:11" x14ac:dyDescent="0.3">
      <c r="A156" s="8">
        <v>153</v>
      </c>
      <c r="B156" s="9">
        <v>781.64</v>
      </c>
      <c r="C156" s="12">
        <f t="shared" si="17"/>
        <v>-5.6261271457801656E-3</v>
      </c>
      <c r="D156" s="9">
        <v>1093.9799999999993</v>
      </c>
      <c r="E156" s="9">
        <v>47.019999999999989</v>
      </c>
      <c r="F156" s="10">
        <v>0.85789999999999966</v>
      </c>
      <c r="G156" s="10">
        <v>0.90270000000000017</v>
      </c>
      <c r="H156" s="12">
        <f t="shared" si="18"/>
        <v>5.0287784328558089E-4</v>
      </c>
      <c r="I156" s="12">
        <f t="shared" si="19"/>
        <v>-2.5488543960615118E-3</v>
      </c>
      <c r="J156" s="12">
        <f t="shared" si="20"/>
        <v>3.7370124069472464E-3</v>
      </c>
      <c r="K156" s="12">
        <f t="shared" si="21"/>
        <v>8.6782921152967259E-3</v>
      </c>
    </row>
    <row r="157" spans="1:11" x14ac:dyDescent="0.3">
      <c r="A157" s="8">
        <v>154</v>
      </c>
      <c r="B157" s="9">
        <v>783.91</v>
      </c>
      <c r="C157" s="12">
        <f t="shared" si="17"/>
        <v>2.8999413507420587E-3</v>
      </c>
      <c r="D157" s="9">
        <v>1096.5799999999995</v>
      </c>
      <c r="E157" s="9">
        <v>46.679999999999986</v>
      </c>
      <c r="F157" s="10">
        <v>0.8575999999999997</v>
      </c>
      <c r="G157" s="10">
        <v>0.89340000000000019</v>
      </c>
      <c r="H157" s="12">
        <f t="shared" si="18"/>
        <v>2.3738233336907839E-3</v>
      </c>
      <c r="I157" s="12">
        <f t="shared" si="19"/>
        <v>-7.2572356935682774E-3</v>
      </c>
      <c r="J157" s="12">
        <f t="shared" si="20"/>
        <v>-3.4975226238201644E-4</v>
      </c>
      <c r="K157" s="12">
        <f t="shared" si="21"/>
        <v>-1.0355863386090944E-2</v>
      </c>
    </row>
    <row r="158" spans="1:11" x14ac:dyDescent="0.3">
      <c r="A158" s="8">
        <v>155</v>
      </c>
      <c r="B158" s="9">
        <v>776.05</v>
      </c>
      <c r="C158" s="12">
        <f t="shared" si="17"/>
        <v>-1.0077266745291191E-2</v>
      </c>
      <c r="D158" s="9">
        <v>1093.8799999999994</v>
      </c>
      <c r="E158" s="9">
        <v>46.379999999999988</v>
      </c>
      <c r="F158" s="10">
        <v>0.85339999999999971</v>
      </c>
      <c r="G158" s="10">
        <v>0.88350000000000017</v>
      </c>
      <c r="H158" s="12">
        <f t="shared" si="18"/>
        <v>-2.4652368611280838E-3</v>
      </c>
      <c r="I158" s="12">
        <f t="shared" si="19"/>
        <v>-6.4474755909695366E-3</v>
      </c>
      <c r="J158" s="12">
        <f t="shared" si="20"/>
        <v>-4.9094195626379813E-3</v>
      </c>
      <c r="K158" s="12">
        <f t="shared" si="21"/>
        <v>-1.1143117158267235E-2</v>
      </c>
    </row>
    <row r="159" spans="1:11" x14ac:dyDescent="0.3">
      <c r="A159" s="8">
        <v>156</v>
      </c>
      <c r="B159" s="9">
        <v>786.82</v>
      </c>
      <c r="C159" s="12">
        <f t="shared" si="17"/>
        <v>1.3782554515079785E-2</v>
      </c>
      <c r="D159" s="9">
        <v>1098.1299999999994</v>
      </c>
      <c r="E159" s="9">
        <v>45.769999999999989</v>
      </c>
      <c r="F159" s="10">
        <v>0.84189999999999976</v>
      </c>
      <c r="G159" s="10">
        <v>0.86270000000000013</v>
      </c>
      <c r="H159" s="12">
        <f t="shared" si="18"/>
        <v>3.8777243949736093E-3</v>
      </c>
      <c r="I159" s="12">
        <f t="shared" si="19"/>
        <v>-1.3239477161834866E-2</v>
      </c>
      <c r="J159" s="12">
        <f t="shared" si="20"/>
        <v>-1.3567128410281196E-2</v>
      </c>
      <c r="K159" s="12">
        <f t="shared" si="21"/>
        <v>-2.3824285677218039E-2</v>
      </c>
    </row>
    <row r="160" spans="1:11" x14ac:dyDescent="0.3">
      <c r="A160" s="8">
        <v>157</v>
      </c>
      <c r="B160" s="9">
        <v>781.14</v>
      </c>
      <c r="C160" s="12">
        <f t="shared" si="17"/>
        <v>-7.2451144749126175E-3</v>
      </c>
      <c r="D160" s="9">
        <v>1097.5299999999995</v>
      </c>
      <c r="E160" s="9">
        <v>45.919999999999987</v>
      </c>
      <c r="F160" s="10">
        <v>0.84719999999999973</v>
      </c>
      <c r="G160" s="10">
        <v>0.85880000000000012</v>
      </c>
      <c r="H160" s="12">
        <f t="shared" si="18"/>
        <v>-5.46532719031952E-4</v>
      </c>
      <c r="I160" s="12">
        <f t="shared" si="19"/>
        <v>3.2718973457602795E-3</v>
      </c>
      <c r="J160" s="12">
        <f t="shared" si="20"/>
        <v>6.2755519435782753E-3</v>
      </c>
      <c r="K160" s="12">
        <f t="shared" si="21"/>
        <v>-4.5309400779071042E-3</v>
      </c>
    </row>
    <row r="161" spans="1:11" x14ac:dyDescent="0.3">
      <c r="A161" s="8">
        <v>158</v>
      </c>
      <c r="B161" s="9">
        <v>779.34</v>
      </c>
      <c r="C161" s="12">
        <f t="shared" si="17"/>
        <v>-2.3069834901129956E-3</v>
      </c>
      <c r="D161" s="9">
        <v>1100.8299999999995</v>
      </c>
      <c r="E161" s="9">
        <v>45.449999999999989</v>
      </c>
      <c r="F161" s="10">
        <v>0.84159999999999968</v>
      </c>
      <c r="G161" s="10">
        <v>0.85970000000000013</v>
      </c>
      <c r="H161" s="12">
        <f t="shared" si="18"/>
        <v>3.002240287029825E-3</v>
      </c>
      <c r="I161" s="12">
        <f t="shared" si="19"/>
        <v>-1.0287931387823123E-2</v>
      </c>
      <c r="J161" s="12">
        <f t="shared" si="20"/>
        <v>-6.6319523037513687E-3</v>
      </c>
      <c r="K161" s="12">
        <f t="shared" si="21"/>
        <v>1.04742517577247E-3</v>
      </c>
    </row>
    <row r="162" spans="1:11" x14ac:dyDescent="0.3">
      <c r="A162" s="8">
        <v>159</v>
      </c>
      <c r="B162" s="9">
        <v>776.86</v>
      </c>
      <c r="C162" s="12">
        <f t="shared" si="17"/>
        <v>-3.1872536941791874E-3</v>
      </c>
      <c r="D162" s="9">
        <v>1100.3299999999995</v>
      </c>
      <c r="E162" s="9">
        <v>45.829999999999991</v>
      </c>
      <c r="F162" s="10">
        <v>0.85389999999999966</v>
      </c>
      <c r="G162" s="10">
        <v>0.87580000000000013</v>
      </c>
      <c r="H162" s="12">
        <f t="shared" si="18"/>
        <v>-4.5430591924230658E-4</v>
      </c>
      <c r="I162" s="12">
        <f t="shared" si="19"/>
        <v>8.3260778975449787E-3</v>
      </c>
      <c r="J162" s="12">
        <f t="shared" si="20"/>
        <v>1.4509248930114925E-2</v>
      </c>
      <c r="K162" s="12">
        <f t="shared" si="21"/>
        <v>1.8554263186899678E-2</v>
      </c>
    </row>
    <row r="163" spans="1:11" x14ac:dyDescent="0.3">
      <c r="A163" s="8">
        <v>160</v>
      </c>
      <c r="B163" s="9">
        <v>773.57</v>
      </c>
      <c r="C163" s="12">
        <f t="shared" si="17"/>
        <v>-4.2439902970642989E-3</v>
      </c>
      <c r="D163" s="9">
        <v>1098.6799999999994</v>
      </c>
      <c r="E163" s="9">
        <v>45.439999999999991</v>
      </c>
      <c r="F163" s="10">
        <v>0.84319999999999962</v>
      </c>
      <c r="G163" s="10">
        <v>0.8751000000000001</v>
      </c>
      <c r="H163" s="12">
        <f t="shared" si="18"/>
        <v>-1.5006755855169768E-3</v>
      </c>
      <c r="I163" s="12">
        <f t="shared" si="19"/>
        <v>-8.5461241081368437E-3</v>
      </c>
      <c r="J163" s="12">
        <f t="shared" si="20"/>
        <v>-1.2609913126462697E-2</v>
      </c>
      <c r="K163" s="12">
        <f t="shared" si="21"/>
        <v>-7.995888255125709E-4</v>
      </c>
    </row>
    <row r="164" spans="1:11" x14ac:dyDescent="0.3">
      <c r="A164" s="8">
        <v>161</v>
      </c>
      <c r="B164" s="9">
        <v>775.17</v>
      </c>
      <c r="C164" s="12">
        <f t="shared" si="17"/>
        <v>2.0661964812974526E-3</v>
      </c>
      <c r="D164" s="9">
        <v>1099.1299999999994</v>
      </c>
      <c r="E164" s="9">
        <v>45.29999999999999</v>
      </c>
      <c r="F164" s="10">
        <v>0.83649999999999958</v>
      </c>
      <c r="G164" s="10">
        <v>0.85250000000000015</v>
      </c>
      <c r="H164" s="12">
        <f t="shared" si="18"/>
        <v>4.0949855200265713E-4</v>
      </c>
      <c r="I164" s="12">
        <f t="shared" si="19"/>
        <v>-3.0857419239076114E-3</v>
      </c>
      <c r="J164" s="12">
        <f t="shared" si="20"/>
        <v>-7.9776573602193188E-3</v>
      </c>
      <c r="K164" s="12">
        <f t="shared" si="21"/>
        <v>-2.6164956384113505E-2</v>
      </c>
    </row>
    <row r="165" spans="1:11" x14ac:dyDescent="0.3">
      <c r="A165" s="8">
        <v>162</v>
      </c>
      <c r="B165" s="9">
        <v>773.38</v>
      </c>
      <c r="C165" s="12">
        <f t="shared" si="17"/>
        <v>-2.3118411381453617E-3</v>
      </c>
      <c r="D165" s="9">
        <v>1098.2799999999995</v>
      </c>
      <c r="E165" s="9">
        <v>44.589999999999989</v>
      </c>
      <c r="F165" s="10">
        <v>0.8291999999999996</v>
      </c>
      <c r="G165" s="10">
        <v>0.82500000000000018</v>
      </c>
      <c r="H165" s="12">
        <f t="shared" si="18"/>
        <v>-7.736380942972318E-4</v>
      </c>
      <c r="I165" s="12">
        <f t="shared" si="19"/>
        <v>-1.5797413849603068E-2</v>
      </c>
      <c r="J165" s="12">
        <f t="shared" si="20"/>
        <v>-8.7651398652541668E-3</v>
      </c>
      <c r="K165" s="12">
        <f t="shared" si="21"/>
        <v>-3.2789822822990838E-2</v>
      </c>
    </row>
    <row r="166" spans="1:11" x14ac:dyDescent="0.3">
      <c r="A166" s="8">
        <v>163</v>
      </c>
      <c r="B166" s="9">
        <v>772.85</v>
      </c>
      <c r="C166" s="12">
        <f t="shared" si="17"/>
        <v>-6.8553840082871665E-4</v>
      </c>
      <c r="D166" s="9">
        <v>1100.6799999999994</v>
      </c>
      <c r="E166" s="9">
        <v>44.779999999999987</v>
      </c>
      <c r="F166" s="10">
        <v>0.8342999999999996</v>
      </c>
      <c r="G166" s="10">
        <v>0.82370000000000021</v>
      </c>
      <c r="H166" s="12">
        <f t="shared" si="18"/>
        <v>2.1828509413244247E-3</v>
      </c>
      <c r="I166" s="12">
        <f t="shared" si="19"/>
        <v>4.2519925312233392E-3</v>
      </c>
      <c r="J166" s="12">
        <f t="shared" si="20"/>
        <v>6.1316693464044062E-3</v>
      </c>
      <c r="K166" s="12">
        <f t="shared" si="21"/>
        <v>-1.5770003874779155E-3</v>
      </c>
    </row>
    <row r="167" spans="1:11" x14ac:dyDescent="0.3">
      <c r="A167" s="8">
        <v>164</v>
      </c>
      <c r="B167" s="9">
        <v>782.24</v>
      </c>
      <c r="C167" s="12">
        <f t="shared" si="17"/>
        <v>1.2076618232007836E-2</v>
      </c>
      <c r="D167" s="9">
        <v>1105.2299999999993</v>
      </c>
      <c r="E167" s="9">
        <v>45.179999999999986</v>
      </c>
      <c r="F167" s="10">
        <v>0.84169999999999956</v>
      </c>
      <c r="G167" s="10">
        <v>0.81710000000000016</v>
      </c>
      <c r="H167" s="12">
        <f t="shared" si="18"/>
        <v>4.125287480137612E-3</v>
      </c>
      <c r="I167" s="12">
        <f t="shared" si="19"/>
        <v>8.8928998692484554E-3</v>
      </c>
      <c r="J167" s="12">
        <f t="shared" si="20"/>
        <v>8.8306063095015385E-3</v>
      </c>
      <c r="K167" s="12">
        <f t="shared" si="21"/>
        <v>-8.0448995565413524E-3</v>
      </c>
    </row>
    <row r="168" spans="1:11" x14ac:dyDescent="0.3">
      <c r="A168" s="8">
        <v>165</v>
      </c>
      <c r="B168" s="9">
        <v>778.09</v>
      </c>
      <c r="C168" s="12">
        <f t="shared" si="17"/>
        <v>-5.3194001085685866E-3</v>
      </c>
      <c r="D168" s="9">
        <v>1103.8799999999992</v>
      </c>
      <c r="E168" s="9">
        <v>45.209999999999987</v>
      </c>
      <c r="F168" s="10">
        <v>0.84389999999999954</v>
      </c>
      <c r="G168" s="10">
        <v>0.80630000000000013</v>
      </c>
      <c r="H168" s="12">
        <f t="shared" si="18"/>
        <v>-1.2222118120444861E-3</v>
      </c>
      <c r="I168" s="12">
        <f t="shared" si="19"/>
        <v>6.6379026665657175E-4</v>
      </c>
      <c r="J168" s="12">
        <f t="shared" si="20"/>
        <v>2.6103479463903223E-3</v>
      </c>
      <c r="K168" s="12">
        <f t="shared" si="21"/>
        <v>-1.3305604699685392E-2</v>
      </c>
    </row>
    <row r="169" spans="1:11" x14ac:dyDescent="0.3">
      <c r="A169" s="8">
        <v>166</v>
      </c>
      <c r="B169" s="9">
        <v>784.55</v>
      </c>
      <c r="C169" s="12">
        <f t="shared" si="17"/>
        <v>8.2681062833103759E-3</v>
      </c>
      <c r="D169" s="9">
        <v>1110.7799999999993</v>
      </c>
      <c r="E169" s="9">
        <v>44.829999999999984</v>
      </c>
      <c r="F169" s="10">
        <v>0.83799999999999952</v>
      </c>
      <c r="G169" s="10">
        <v>0.81220000000000014</v>
      </c>
      <c r="H169" s="12">
        <f t="shared" si="18"/>
        <v>6.2312249520740555E-3</v>
      </c>
      <c r="I169" s="12">
        <f t="shared" si="19"/>
        <v>-8.440743139165768E-3</v>
      </c>
      <c r="J169" s="12">
        <f t="shared" si="20"/>
        <v>-7.0159036818378722E-3</v>
      </c>
      <c r="K169" s="12">
        <f t="shared" si="21"/>
        <v>7.290733561221118E-3</v>
      </c>
    </row>
    <row r="170" spans="1:11" x14ac:dyDescent="0.3">
      <c r="A170" s="8">
        <v>167</v>
      </c>
      <c r="B170" s="9">
        <v>786.34</v>
      </c>
      <c r="C170" s="12">
        <f t="shared" si="17"/>
        <v>2.2789638672642584E-3</v>
      </c>
      <c r="D170" s="9">
        <v>1110.4799999999993</v>
      </c>
      <c r="E170" s="9">
        <v>45.319999999999986</v>
      </c>
      <c r="F170" s="10">
        <v>0.84459999999999957</v>
      </c>
      <c r="G170" s="10">
        <v>0.82590000000000019</v>
      </c>
      <c r="H170" s="12">
        <f t="shared" si="18"/>
        <v>-2.7011696228625051E-4</v>
      </c>
      <c r="I170" s="12">
        <f t="shared" si="19"/>
        <v>1.0870877992457589E-2</v>
      </c>
      <c r="J170" s="12">
        <f t="shared" si="20"/>
        <v>7.8450420177601787E-3</v>
      </c>
      <c r="K170" s="12">
        <f t="shared" si="21"/>
        <v>1.672708556447389E-2</v>
      </c>
    </row>
    <row r="171" spans="1:11" x14ac:dyDescent="0.3">
      <c r="A171" s="8">
        <v>168</v>
      </c>
      <c r="B171" s="9">
        <v>787.43</v>
      </c>
      <c r="C171" s="12">
        <f t="shared" si="17"/>
        <v>1.385208987706272E-3</v>
      </c>
      <c r="D171" s="9">
        <v>1111.6299999999992</v>
      </c>
      <c r="E171" s="9">
        <v>45.139999999999986</v>
      </c>
      <c r="F171" s="10">
        <v>0.84169999999999956</v>
      </c>
      <c r="G171" s="10">
        <v>0.82150000000000023</v>
      </c>
      <c r="H171" s="12">
        <f t="shared" si="18"/>
        <v>1.0350523625467429E-3</v>
      </c>
      <c r="I171" s="12">
        <f t="shared" si="19"/>
        <v>-3.9796647704159393E-3</v>
      </c>
      <c r="J171" s="12">
        <f t="shared" si="20"/>
        <v>-3.4394862823128388E-3</v>
      </c>
      <c r="K171" s="12">
        <f t="shared" si="21"/>
        <v>-5.3417633393485443E-3</v>
      </c>
    </row>
    <row r="172" spans="1:11" x14ac:dyDescent="0.3">
      <c r="A172" s="8">
        <v>169</v>
      </c>
      <c r="B172" s="9">
        <v>788.12</v>
      </c>
      <c r="C172" s="12">
        <f t="shared" si="17"/>
        <v>8.7588466771931241E-4</v>
      </c>
      <c r="D172" s="9">
        <v>1109.5799999999992</v>
      </c>
      <c r="E172" s="9">
        <v>45.249999999999986</v>
      </c>
      <c r="F172" s="10">
        <v>0.84119999999999961</v>
      </c>
      <c r="G172" s="10">
        <v>0.81830000000000025</v>
      </c>
      <c r="H172" s="12">
        <f t="shared" si="18"/>
        <v>-1.8458413045604365E-3</v>
      </c>
      <c r="I172" s="12">
        <f t="shared" si="19"/>
        <v>2.4338987565455232E-3</v>
      </c>
      <c r="J172" s="12">
        <f t="shared" si="20"/>
        <v>-5.9421238898558918E-4</v>
      </c>
      <c r="K172" s="12">
        <f t="shared" si="21"/>
        <v>-3.902919943986722E-3</v>
      </c>
    </row>
    <row r="173" spans="1:11" x14ac:dyDescent="0.3">
      <c r="A173" s="8">
        <v>170</v>
      </c>
      <c r="B173" s="9">
        <v>788.15</v>
      </c>
      <c r="C173" s="12">
        <f t="shared" si="17"/>
        <v>3.806454478423394E-5</v>
      </c>
      <c r="D173" s="9">
        <v>1109.2799999999993</v>
      </c>
      <c r="E173" s="9">
        <v>45.159999999999982</v>
      </c>
      <c r="F173" s="10">
        <v>0.84159999999999957</v>
      </c>
      <c r="G173" s="10">
        <v>0.81010000000000026</v>
      </c>
      <c r="H173" s="12">
        <f t="shared" si="18"/>
        <v>-2.7040913065987853E-4</v>
      </c>
      <c r="I173" s="12">
        <f t="shared" si="19"/>
        <v>-1.9909308644738949E-3</v>
      </c>
      <c r="J173" s="12">
        <f t="shared" si="20"/>
        <v>4.7539815490059602E-4</v>
      </c>
      <c r="K173" s="12">
        <f t="shared" si="21"/>
        <v>-1.0071320696890419E-2</v>
      </c>
    </row>
    <row r="174" spans="1:11" x14ac:dyDescent="0.3">
      <c r="A174" s="8">
        <v>171</v>
      </c>
      <c r="B174" s="9">
        <v>784.95</v>
      </c>
      <c r="C174" s="12">
        <f t="shared" si="17"/>
        <v>-4.0684055862247855E-3</v>
      </c>
      <c r="D174" s="9">
        <v>1107.0299999999993</v>
      </c>
      <c r="E174" s="9">
        <v>45.20999999999998</v>
      </c>
      <c r="F174" s="10">
        <v>0.84599999999999953</v>
      </c>
      <c r="G174" s="10">
        <v>0.80860000000000032</v>
      </c>
      <c r="H174" s="12">
        <f t="shared" si="18"/>
        <v>-2.0304025817463813E-3</v>
      </c>
      <c r="I174" s="12">
        <f t="shared" si="19"/>
        <v>1.1065620250524167E-3</v>
      </c>
      <c r="J174" s="12">
        <f t="shared" si="20"/>
        <v>5.2145176227777852E-3</v>
      </c>
      <c r="K174" s="12">
        <f t="shared" si="21"/>
        <v>-1.8533396297749547E-3</v>
      </c>
    </row>
    <row r="175" spans="1:11" x14ac:dyDescent="0.3">
      <c r="A175" s="8">
        <v>172</v>
      </c>
      <c r="B175" s="9">
        <v>787.07</v>
      </c>
      <c r="C175" s="12">
        <f t="shared" si="17"/>
        <v>2.6971683378072555E-3</v>
      </c>
      <c r="D175" s="9">
        <v>1106.8799999999992</v>
      </c>
      <c r="E175" s="9">
        <v>45.309999999999981</v>
      </c>
      <c r="F175" s="10">
        <v>0.8482999999999995</v>
      </c>
      <c r="G175" s="10">
        <v>0.80950000000000033</v>
      </c>
      <c r="H175" s="12">
        <f t="shared" si="18"/>
        <v>-1.355068636300656E-4</v>
      </c>
      <c r="I175" s="12">
        <f t="shared" si="19"/>
        <v>2.2094573725330645E-3</v>
      </c>
      <c r="J175" s="12">
        <f t="shared" si="20"/>
        <v>2.7149872074657589E-3</v>
      </c>
      <c r="K175" s="12">
        <f t="shared" si="21"/>
        <v>1.1124159110193054E-3</v>
      </c>
    </row>
    <row r="176" spans="1:11" x14ac:dyDescent="0.3">
      <c r="A176" s="8">
        <v>173</v>
      </c>
      <c r="B176" s="9">
        <v>792.85</v>
      </c>
      <c r="C176" s="12">
        <f t="shared" si="17"/>
        <v>7.3168588114426438E-3</v>
      </c>
      <c r="D176" s="9">
        <v>1106.1299999999992</v>
      </c>
      <c r="E176" s="9">
        <v>45.499999999999979</v>
      </c>
      <c r="F176" s="10">
        <v>0.84949999999999948</v>
      </c>
      <c r="G176" s="10">
        <v>0.80610000000000037</v>
      </c>
      <c r="H176" s="12">
        <f t="shared" si="18"/>
        <v>-6.7780988672814472E-4</v>
      </c>
      <c r="I176" s="12">
        <f t="shared" si="19"/>
        <v>4.1845672778577847E-3</v>
      </c>
      <c r="J176" s="12">
        <f t="shared" si="20"/>
        <v>1.4135942982975629E-3</v>
      </c>
      <c r="K176" s="12">
        <f t="shared" si="21"/>
        <v>-4.2089688281344954E-3</v>
      </c>
    </row>
    <row r="177" spans="1:11" x14ac:dyDescent="0.3">
      <c r="A177" s="8">
        <v>174</v>
      </c>
      <c r="B177" s="9">
        <v>794.3</v>
      </c>
      <c r="C177" s="12">
        <f t="shared" si="17"/>
        <v>1.8271750035098772E-3</v>
      </c>
      <c r="D177" s="9">
        <v>1108.3799999999992</v>
      </c>
      <c r="E177" s="9">
        <v>45.359999999999978</v>
      </c>
      <c r="F177" s="10">
        <v>0.84509999999999952</v>
      </c>
      <c r="G177" s="10">
        <v>0.81000000000000039</v>
      </c>
      <c r="H177" s="12">
        <f t="shared" si="18"/>
        <v>2.0320529365253719E-3</v>
      </c>
      <c r="I177" s="12">
        <f t="shared" si="19"/>
        <v>-3.0816665374081122E-3</v>
      </c>
      <c r="J177" s="12">
        <f t="shared" si="20"/>
        <v>-5.1929775615501168E-3</v>
      </c>
      <c r="K177" s="12">
        <f t="shared" si="21"/>
        <v>4.8264433769292523E-3</v>
      </c>
    </row>
    <row r="178" spans="1:11" x14ac:dyDescent="0.3">
      <c r="A178" s="8">
        <v>175</v>
      </c>
      <c r="B178" s="9">
        <v>788.03</v>
      </c>
      <c r="C178" s="12">
        <f t="shared" si="17"/>
        <v>-7.9250634399020171E-3</v>
      </c>
      <c r="D178" s="9">
        <v>1103.4299999999992</v>
      </c>
      <c r="E178" s="9">
        <v>45.219999999999978</v>
      </c>
      <c r="F178" s="10">
        <v>0.84249999999999947</v>
      </c>
      <c r="G178" s="10">
        <v>0.8008000000000004</v>
      </c>
      <c r="H178" s="12">
        <f t="shared" si="18"/>
        <v>-4.4759796403711413E-3</v>
      </c>
      <c r="I178" s="12">
        <f t="shared" si="19"/>
        <v>-3.0911925696728579E-3</v>
      </c>
      <c r="J178" s="12">
        <f t="shared" si="20"/>
        <v>-3.0813013239198283E-3</v>
      </c>
      <c r="K178" s="12">
        <f t="shared" si="21"/>
        <v>-1.1423019665473644E-2</v>
      </c>
    </row>
    <row r="179" spans="1:11" x14ac:dyDescent="0.3">
      <c r="A179" s="8">
        <v>176</v>
      </c>
      <c r="B179" s="9">
        <v>785.97</v>
      </c>
      <c r="C179" s="12">
        <f t="shared" si="17"/>
        <v>-2.6175364373232806E-3</v>
      </c>
      <c r="D179" s="9">
        <v>1101.0299999999993</v>
      </c>
      <c r="E179" s="9">
        <v>45.079999999999977</v>
      </c>
      <c r="F179" s="10">
        <v>0.83949999999999947</v>
      </c>
      <c r="G179" s="10">
        <v>0.79730000000000045</v>
      </c>
      <c r="H179" s="12">
        <f t="shared" si="18"/>
        <v>-2.1774048503653103E-3</v>
      </c>
      <c r="I179" s="12">
        <f t="shared" si="19"/>
        <v>-3.1007776782482708E-3</v>
      </c>
      <c r="J179" s="12">
        <f t="shared" si="20"/>
        <v>-3.5671857089213136E-3</v>
      </c>
      <c r="K179" s="12">
        <f t="shared" si="21"/>
        <v>-4.3802084925609617E-3</v>
      </c>
    </row>
    <row r="180" spans="1:11" x14ac:dyDescent="0.3">
      <c r="A180" s="8">
        <v>177</v>
      </c>
      <c r="B180" s="9">
        <v>783.58</v>
      </c>
      <c r="C180" s="12">
        <f t="shared" si="17"/>
        <v>-3.0454612433341108E-3</v>
      </c>
      <c r="D180" s="9">
        <v>1102.7299999999993</v>
      </c>
      <c r="E180" s="9">
        <v>44.809999999999974</v>
      </c>
      <c r="F180" s="10">
        <v>0.82999999999999952</v>
      </c>
      <c r="G180" s="10">
        <v>0.77550000000000041</v>
      </c>
      <c r="H180" s="12">
        <f t="shared" si="18"/>
        <v>1.5428180357275065E-3</v>
      </c>
      <c r="I180" s="12">
        <f t="shared" si="19"/>
        <v>-6.0073603735240049E-3</v>
      </c>
      <c r="J180" s="12">
        <f t="shared" si="20"/>
        <v>-1.1380775726951817E-2</v>
      </c>
      <c r="K180" s="12">
        <f t="shared" si="21"/>
        <v>-2.7723036891856324E-2</v>
      </c>
    </row>
    <row r="181" spans="1:11" x14ac:dyDescent="0.3">
      <c r="A181" s="8">
        <v>178</v>
      </c>
      <c r="B181" s="9">
        <v>781.07</v>
      </c>
      <c r="C181" s="12">
        <f t="shared" si="17"/>
        <v>-3.2083880140731632E-3</v>
      </c>
      <c r="D181" s="9">
        <v>1104.3799999999992</v>
      </c>
      <c r="E181" s="9">
        <v>44.399999999999977</v>
      </c>
      <c r="F181" s="10">
        <v>0.8190999999999995</v>
      </c>
      <c r="G181" s="10">
        <v>0.76260000000000039</v>
      </c>
      <c r="H181" s="12">
        <f t="shared" si="18"/>
        <v>1.4951681677713206E-3</v>
      </c>
      <c r="I181" s="12">
        <f t="shared" si="19"/>
        <v>-9.191859359872467E-3</v>
      </c>
      <c r="J181" s="12">
        <f t="shared" si="20"/>
        <v>-1.3219524269087313E-2</v>
      </c>
      <c r="K181" s="12">
        <f t="shared" si="21"/>
        <v>-1.6774335193130138E-2</v>
      </c>
    </row>
    <row r="182" spans="1:11" x14ac:dyDescent="0.3">
      <c r="A182" s="8">
        <v>179</v>
      </c>
      <c r="B182" s="9">
        <v>786.08</v>
      </c>
      <c r="C182" s="12">
        <f t="shared" si="17"/>
        <v>6.3937939158844404E-3</v>
      </c>
      <c r="D182" s="9">
        <v>1109.2299999999991</v>
      </c>
      <c r="E182" s="9">
        <v>44.389999999999979</v>
      </c>
      <c r="F182" s="10">
        <v>0.81589999999999951</v>
      </c>
      <c r="G182" s="10">
        <v>0.76800000000000035</v>
      </c>
      <c r="H182" s="12">
        <f t="shared" si="18"/>
        <v>4.3819893845234567E-3</v>
      </c>
      <c r="I182" s="12">
        <f t="shared" si="19"/>
        <v>-2.2525059223513813E-4</v>
      </c>
      <c r="J182" s="12">
        <f t="shared" si="20"/>
        <v>-3.9143780868018396E-3</v>
      </c>
      <c r="K182" s="12">
        <f t="shared" si="21"/>
        <v>7.056085724208799E-3</v>
      </c>
    </row>
    <row r="183" spans="1:11" x14ac:dyDescent="0.3">
      <c r="A183" s="8">
        <v>180</v>
      </c>
      <c r="B183" s="9">
        <v>775.06</v>
      </c>
      <c r="C183" s="12">
        <f t="shared" si="17"/>
        <v>-1.4118122708876142E-2</v>
      </c>
      <c r="D183" s="9">
        <v>1106.9999999999991</v>
      </c>
      <c r="E183" s="9">
        <v>44.519999999999982</v>
      </c>
      <c r="F183" s="10">
        <v>0.81889999999999952</v>
      </c>
      <c r="G183" s="10">
        <v>0.7735000000000003</v>
      </c>
      <c r="H183" s="12">
        <f t="shared" si="18"/>
        <v>-2.012427187250036E-3</v>
      </c>
      <c r="I183" s="12">
        <f t="shared" si="19"/>
        <v>2.9243075614003712E-3</v>
      </c>
      <c r="J183" s="12">
        <f t="shared" si="20"/>
        <v>3.6701778413881507E-3</v>
      </c>
      <c r="K183" s="12">
        <f t="shared" si="21"/>
        <v>7.135936865448572E-3</v>
      </c>
    </row>
    <row r="184" spans="1:11" x14ac:dyDescent="0.3">
      <c r="A184" s="8">
        <v>181</v>
      </c>
      <c r="B184" s="9">
        <v>773.04</v>
      </c>
      <c r="C184" s="12">
        <f t="shared" si="17"/>
        <v>-2.609652020409033E-3</v>
      </c>
      <c r="D184" s="9">
        <v>1106.9999999999991</v>
      </c>
      <c r="E184" s="9">
        <v>44.899999999999984</v>
      </c>
      <c r="F184" s="10">
        <v>0.83199999999999952</v>
      </c>
      <c r="G184" s="10">
        <v>0.78650000000000031</v>
      </c>
      <c r="H184" s="12">
        <f t="shared" si="18"/>
        <v>0</v>
      </c>
      <c r="I184" s="12">
        <f t="shared" si="19"/>
        <v>8.499268340864511E-3</v>
      </c>
      <c r="J184" s="12">
        <f t="shared" si="20"/>
        <v>1.5870464545065965E-2</v>
      </c>
      <c r="K184" s="12">
        <f t="shared" si="21"/>
        <v>1.6667052485211643E-2</v>
      </c>
    </row>
    <row r="185" spans="1:11" x14ac:dyDescent="0.3">
      <c r="A185" s="8">
        <v>182</v>
      </c>
      <c r="B185" s="9">
        <v>760.73</v>
      </c>
      <c r="C185" s="12">
        <f t="shared" si="17"/>
        <v>-1.6052295105103805E-2</v>
      </c>
      <c r="D185" s="9">
        <v>1098.3999999999992</v>
      </c>
      <c r="E185" s="9">
        <v>44.929999999999986</v>
      </c>
      <c r="F185" s="10">
        <v>0.83229999999999948</v>
      </c>
      <c r="G185" s="10">
        <v>0.77740000000000031</v>
      </c>
      <c r="H185" s="12">
        <f t="shared" si="18"/>
        <v>-7.7990782548755001E-3</v>
      </c>
      <c r="I185" s="12">
        <f t="shared" si="19"/>
        <v>6.6792833385991566E-4</v>
      </c>
      <c r="J185" s="12">
        <f t="shared" si="20"/>
        <v>3.6051193084071955E-4</v>
      </c>
      <c r="K185" s="12">
        <f t="shared" si="21"/>
        <v>-1.1637704080209709E-2</v>
      </c>
    </row>
    <row r="186" spans="1:11" x14ac:dyDescent="0.3">
      <c r="A186" s="8">
        <v>183</v>
      </c>
      <c r="B186" s="9">
        <v>757.15</v>
      </c>
      <c r="C186" s="12">
        <f t="shared" si="17"/>
        <v>-4.7171141832847647E-3</v>
      </c>
      <c r="D186" s="9">
        <v>1098.0999999999992</v>
      </c>
      <c r="E186" s="9">
        <v>44.839999999999982</v>
      </c>
      <c r="F186" s="10">
        <v>0.82529999999999948</v>
      </c>
      <c r="G186" s="10">
        <v>0.77890000000000026</v>
      </c>
      <c r="H186" s="12">
        <f t="shared" si="18"/>
        <v>-2.7316185009363677E-4</v>
      </c>
      <c r="I186" s="12">
        <f t="shared" si="19"/>
        <v>-2.0051248781094511E-3</v>
      </c>
      <c r="J186" s="12">
        <f t="shared" si="20"/>
        <v>-8.4459961534108698E-3</v>
      </c>
      <c r="K186" s="12">
        <f t="shared" si="21"/>
        <v>1.9276495077800786E-3</v>
      </c>
    </row>
    <row r="187" spans="1:11" x14ac:dyDescent="0.3">
      <c r="A187" s="8">
        <v>184</v>
      </c>
      <c r="B187" s="9">
        <v>759.19</v>
      </c>
      <c r="C187" s="12">
        <f t="shared" si="17"/>
        <v>2.6906910465581291E-3</v>
      </c>
      <c r="D187" s="9">
        <v>1097.1999999999994</v>
      </c>
      <c r="E187" s="9">
        <v>45.289999999999985</v>
      </c>
      <c r="F187" s="10">
        <v>0.8341999999999995</v>
      </c>
      <c r="G187" s="10">
        <v>0.78640000000000021</v>
      </c>
      <c r="H187" s="12">
        <f t="shared" si="18"/>
        <v>-8.1993354021926202E-4</v>
      </c>
      <c r="I187" s="12">
        <f t="shared" si="19"/>
        <v>9.9856593641633028E-3</v>
      </c>
      <c r="J187" s="12">
        <f t="shared" si="20"/>
        <v>1.0726225164206332E-2</v>
      </c>
      <c r="K187" s="12">
        <f t="shared" si="21"/>
        <v>9.5829009070537916E-3</v>
      </c>
    </row>
    <row r="188" spans="1:11" x14ac:dyDescent="0.3">
      <c r="A188" s="8">
        <v>185</v>
      </c>
      <c r="B188" s="9">
        <v>759.58</v>
      </c>
      <c r="C188" s="12">
        <f t="shared" si="17"/>
        <v>5.135734950941146E-4</v>
      </c>
      <c r="D188" s="9">
        <v>1096.3999999999994</v>
      </c>
      <c r="E188" s="9">
        <v>45.449999999999982</v>
      </c>
      <c r="F188" s="10">
        <v>0.83429999999999949</v>
      </c>
      <c r="G188" s="10">
        <v>0.78380000000000016</v>
      </c>
      <c r="H188" s="12">
        <f t="shared" si="18"/>
        <v>-7.2939463481743935E-4</v>
      </c>
      <c r="I188" s="12">
        <f t="shared" si="19"/>
        <v>3.526563055365169E-3</v>
      </c>
      <c r="J188" s="12">
        <f t="shared" si="20"/>
        <v>1.1986814518400673E-4</v>
      </c>
      <c r="K188" s="12">
        <f t="shared" si="21"/>
        <v>-3.311683067425793E-3</v>
      </c>
    </row>
    <row r="189" spans="1:11" x14ac:dyDescent="0.3">
      <c r="A189" s="8">
        <v>186</v>
      </c>
      <c r="B189" s="9">
        <v>760.88</v>
      </c>
      <c r="C189" s="12">
        <f t="shared" si="17"/>
        <v>1.7100092298131225E-3</v>
      </c>
      <c r="D189" s="9">
        <v>1097.5999999999995</v>
      </c>
      <c r="E189" s="9">
        <v>45.289999999999985</v>
      </c>
      <c r="F189" s="10">
        <v>0.82659999999999945</v>
      </c>
      <c r="G189" s="10">
        <v>0.76880000000000015</v>
      </c>
      <c r="H189" s="12">
        <f t="shared" si="18"/>
        <v>1.0938925429900997E-3</v>
      </c>
      <c r="I189" s="12">
        <f t="shared" si="19"/>
        <v>-3.526563055365218E-3</v>
      </c>
      <c r="J189" s="12">
        <f t="shared" si="20"/>
        <v>-9.2721478303969644E-3</v>
      </c>
      <c r="K189" s="12">
        <f t="shared" si="21"/>
        <v>-1.9323028109448352E-2</v>
      </c>
    </row>
    <row r="190" spans="1:11" x14ac:dyDescent="0.3">
      <c r="A190" s="8">
        <v>187</v>
      </c>
      <c r="B190" s="9">
        <v>759.32</v>
      </c>
      <c r="C190" s="12">
        <f t="shared" si="17"/>
        <v>-2.0523622517888366E-3</v>
      </c>
      <c r="D190" s="9">
        <v>1098.3999999999994</v>
      </c>
      <c r="E190" s="9">
        <v>45.169999999999987</v>
      </c>
      <c r="F190" s="10">
        <v>0.82539999999999947</v>
      </c>
      <c r="G190" s="10">
        <v>0.76190000000000013</v>
      </c>
      <c r="H190" s="12">
        <f t="shared" si="18"/>
        <v>7.2859748214053983E-4</v>
      </c>
      <c r="I190" s="12">
        <f t="shared" si="19"/>
        <v>-2.6531079016096364E-3</v>
      </c>
      <c r="J190" s="12">
        <f t="shared" si="20"/>
        <v>-1.4527847591505624E-3</v>
      </c>
      <c r="K190" s="12">
        <f t="shared" si="21"/>
        <v>-9.0155441771188494E-3</v>
      </c>
    </row>
    <row r="191" spans="1:11" x14ac:dyDescent="0.3">
      <c r="A191" s="8">
        <v>188</v>
      </c>
      <c r="B191" s="9">
        <v>765.34</v>
      </c>
      <c r="C191" s="12">
        <f t="shared" si="17"/>
        <v>7.8968836124611932E-3</v>
      </c>
      <c r="D191" s="9">
        <v>1100.8999999999994</v>
      </c>
      <c r="E191" s="9">
        <v>45.29999999999999</v>
      </c>
      <c r="F191" s="10">
        <v>0.83209999999999951</v>
      </c>
      <c r="G191" s="10">
        <v>0.77080000000000015</v>
      </c>
      <c r="H191" s="12">
        <f t="shared" si="18"/>
        <v>2.2734516225962047E-3</v>
      </c>
      <c r="I191" s="12">
        <f t="shared" si="19"/>
        <v>2.8738828224755546E-3</v>
      </c>
      <c r="J191" s="12">
        <f t="shared" si="20"/>
        <v>8.0845085879028521E-3</v>
      </c>
      <c r="K191" s="12">
        <f t="shared" si="21"/>
        <v>1.1613623061247413E-2</v>
      </c>
    </row>
    <row r="192" spans="1:11" x14ac:dyDescent="0.3">
      <c r="A192" s="8">
        <v>189</v>
      </c>
      <c r="B192" s="9">
        <v>761.84</v>
      </c>
      <c r="C192" s="12">
        <f t="shared" si="17"/>
        <v>-4.5836196490117226E-3</v>
      </c>
      <c r="D192" s="9">
        <v>1098.4499999999994</v>
      </c>
      <c r="E192" s="9">
        <v>45.599999999999987</v>
      </c>
      <c r="F192" s="10">
        <v>0.84199999999999953</v>
      </c>
      <c r="G192" s="10">
        <v>0.78630000000000011</v>
      </c>
      <c r="H192" s="12">
        <f t="shared" si="18"/>
        <v>-2.2279319011690515E-3</v>
      </c>
      <c r="I192" s="12">
        <f t="shared" si="19"/>
        <v>6.6006840313520927E-3</v>
      </c>
      <c r="J192" s="12">
        <f t="shared" si="20"/>
        <v>1.1827388335942516E-2</v>
      </c>
      <c r="K192" s="12">
        <f t="shared" si="21"/>
        <v>1.9909462457258935E-2</v>
      </c>
    </row>
    <row r="193" spans="1:11" x14ac:dyDescent="0.3">
      <c r="A193" s="8">
        <v>190</v>
      </c>
      <c r="B193" s="9">
        <v>764.4</v>
      </c>
      <c r="C193" s="12">
        <f t="shared" si="17"/>
        <v>3.3546524803273739E-3</v>
      </c>
      <c r="D193" s="9">
        <v>1097.6999999999994</v>
      </c>
      <c r="E193" s="9">
        <v>46.009999999999984</v>
      </c>
      <c r="F193" s="10">
        <v>0.8512999999999995</v>
      </c>
      <c r="G193" s="10">
        <v>0.79170000000000007</v>
      </c>
      <c r="H193" s="12">
        <f t="shared" si="18"/>
        <v>-6.8301348191769325E-4</v>
      </c>
      <c r="I193" s="12">
        <f t="shared" si="19"/>
        <v>8.9510476470367785E-3</v>
      </c>
      <c r="J193" s="12">
        <f t="shared" si="20"/>
        <v>1.098457864768464E-2</v>
      </c>
      <c r="K193" s="12">
        <f t="shared" si="21"/>
        <v>6.8441331799176715E-3</v>
      </c>
    </row>
    <row r="194" spans="1:11" x14ac:dyDescent="0.3">
      <c r="A194" s="8">
        <v>191</v>
      </c>
      <c r="B194" s="9">
        <v>765.65</v>
      </c>
      <c r="C194" s="12">
        <f t="shared" si="17"/>
        <v>1.6339338950988134E-3</v>
      </c>
      <c r="D194" s="9">
        <v>1097.6999999999994</v>
      </c>
      <c r="E194" s="9">
        <v>45.809999999999981</v>
      </c>
      <c r="F194" s="10">
        <v>0.84129999999999949</v>
      </c>
      <c r="G194" s="10">
        <v>0.7864000000000001</v>
      </c>
      <c r="H194" s="12">
        <f t="shared" si="18"/>
        <v>0</v>
      </c>
      <c r="I194" s="12">
        <f t="shared" si="19"/>
        <v>-4.3563562687265883E-3</v>
      </c>
      <c r="J194" s="12">
        <f t="shared" si="20"/>
        <v>-1.18162783332435E-2</v>
      </c>
      <c r="K194" s="12">
        <f t="shared" si="21"/>
        <v>-6.7169633444311939E-3</v>
      </c>
    </row>
    <row r="195" spans="1:11" x14ac:dyDescent="0.3">
      <c r="A195" s="8">
        <v>192</v>
      </c>
      <c r="B195" s="9">
        <v>756.21</v>
      </c>
      <c r="C195" s="12">
        <f t="shared" si="17"/>
        <v>-1.2406030877009809E-2</v>
      </c>
      <c r="D195" s="9">
        <v>1089.4999999999993</v>
      </c>
      <c r="E195" s="9">
        <v>45.699999999999982</v>
      </c>
      <c r="F195" s="10">
        <v>0.83639999999999948</v>
      </c>
      <c r="G195" s="10">
        <v>0.78320000000000012</v>
      </c>
      <c r="H195" s="12">
        <f t="shared" si="18"/>
        <v>-7.4982063085963536E-3</v>
      </c>
      <c r="I195" s="12">
        <f t="shared" si="19"/>
        <v>-2.4041099984916758E-3</v>
      </c>
      <c r="J195" s="12">
        <f t="shared" si="20"/>
        <v>-5.8413470022894267E-3</v>
      </c>
      <c r="K195" s="12">
        <f t="shared" si="21"/>
        <v>-4.0774776166561501E-3</v>
      </c>
    </row>
    <row r="196" spans="1:11" x14ac:dyDescent="0.3">
      <c r="A196" s="8">
        <v>193</v>
      </c>
      <c r="B196" s="9">
        <v>754.67</v>
      </c>
      <c r="C196" s="12">
        <f t="shared" si="17"/>
        <v>-2.0385477778670823E-3</v>
      </c>
      <c r="D196" s="9">
        <v>1088.6999999999994</v>
      </c>
      <c r="E196" s="9">
        <v>45.629999999999981</v>
      </c>
      <c r="F196" s="10">
        <v>0.83839999999999948</v>
      </c>
      <c r="G196" s="10">
        <v>0.77740000000000009</v>
      </c>
      <c r="H196" s="12">
        <f t="shared" si="18"/>
        <v>-7.3455149754019118E-4</v>
      </c>
      <c r="I196" s="12">
        <f t="shared" si="19"/>
        <v>-1.5329029608478581E-3</v>
      </c>
      <c r="J196" s="12">
        <f t="shared" si="20"/>
        <v>2.3883460122992519E-3</v>
      </c>
      <c r="K196" s="12">
        <f t="shared" si="21"/>
        <v>-7.4330727981778821E-3</v>
      </c>
    </row>
    <row r="197" spans="1:11" x14ac:dyDescent="0.3">
      <c r="A197" s="8">
        <v>194</v>
      </c>
      <c r="B197" s="9">
        <v>756.2</v>
      </c>
      <c r="C197" s="12">
        <f t="shared" si="17"/>
        <v>2.0253238504928405E-3</v>
      </c>
      <c r="D197" s="9">
        <v>1088.3499999999995</v>
      </c>
      <c r="E197" s="9">
        <v>45.869999999999983</v>
      </c>
      <c r="F197" s="10">
        <v>0.84129999999999949</v>
      </c>
      <c r="G197" s="10">
        <v>0.7894000000000001</v>
      </c>
      <c r="H197" s="12">
        <f t="shared" si="18"/>
        <v>-3.2153602628812725E-4</v>
      </c>
      <c r="I197" s="12">
        <f t="shared" si="19"/>
        <v>5.2459136697695467E-3</v>
      </c>
      <c r="J197" s="12">
        <f t="shared" si="20"/>
        <v>3.4530009899901588E-3</v>
      </c>
      <c r="K197" s="12">
        <f t="shared" si="21"/>
        <v>1.5318144810623923E-2</v>
      </c>
    </row>
    <row r="198" spans="1:11" x14ac:dyDescent="0.3">
      <c r="A198" s="8">
        <v>195</v>
      </c>
      <c r="B198" s="9">
        <v>771.74</v>
      </c>
      <c r="C198" s="12">
        <f t="shared" ref="C198:C256" si="22">LN(B198/B197)</f>
        <v>2.0341814277508211E-2</v>
      </c>
      <c r="D198" s="9">
        <v>1091.0999999999995</v>
      </c>
      <c r="E198" s="9">
        <v>45.879999999999981</v>
      </c>
      <c r="F198" s="10">
        <v>0.84319999999999951</v>
      </c>
      <c r="G198" s="10">
        <v>0.79500000000000015</v>
      </c>
      <c r="H198" s="12">
        <f t="shared" ref="H198:H256" si="23">LN(D198/D197)</f>
        <v>2.5235738002069986E-3</v>
      </c>
      <c r="I198" s="12">
        <f t="shared" ref="I198:I256" si="24">LN(E198/E197)</f>
        <v>2.1798365208927477E-4</v>
      </c>
      <c r="J198" s="12">
        <f t="shared" ref="J198:J256" si="25">LN(F198/F197)</f>
        <v>2.2558632303299772E-3</v>
      </c>
      <c r="K198" s="12">
        <f t="shared" ref="K198:K256" si="26">LN(G198/G197)</f>
        <v>7.068951425585143E-3</v>
      </c>
    </row>
    <row r="199" spans="1:11" x14ac:dyDescent="0.3">
      <c r="A199" s="8">
        <v>196</v>
      </c>
      <c r="B199" s="9">
        <v>773.85</v>
      </c>
      <c r="C199" s="12">
        <f t="shared" si="22"/>
        <v>2.7303506244279342E-3</v>
      </c>
      <c r="D199" s="9">
        <v>1095.0999999999995</v>
      </c>
      <c r="E199" s="9">
        <v>45.609999999999978</v>
      </c>
      <c r="F199" s="10">
        <v>0.83479999999999954</v>
      </c>
      <c r="G199" s="10">
        <v>0.79030000000000011</v>
      </c>
      <c r="H199" s="12">
        <f t="shared" si="23"/>
        <v>3.6593216206603938E-3</v>
      </c>
      <c r="I199" s="12">
        <f t="shared" si="24"/>
        <v>-5.9023015375609892E-3</v>
      </c>
      <c r="J199" s="12">
        <f t="shared" si="25"/>
        <v>-1.0012002584052129E-2</v>
      </c>
      <c r="K199" s="12">
        <f t="shared" si="26"/>
        <v>-5.9294944434023274E-3</v>
      </c>
    </row>
    <row r="200" spans="1:11" x14ac:dyDescent="0.3">
      <c r="A200" s="8">
        <v>197</v>
      </c>
      <c r="B200" s="9">
        <v>780.27</v>
      </c>
      <c r="C200" s="12">
        <f t="shared" si="22"/>
        <v>8.2619572736021586E-3</v>
      </c>
      <c r="D200" s="9">
        <v>1101.8499999999995</v>
      </c>
      <c r="E200" s="9">
        <v>45.319999999999979</v>
      </c>
      <c r="F200" s="10">
        <v>0.82619999999999949</v>
      </c>
      <c r="G200" s="10">
        <v>0.79520000000000013</v>
      </c>
      <c r="H200" s="12">
        <f t="shared" si="23"/>
        <v>6.1449020140519521E-3</v>
      </c>
      <c r="I200" s="12">
        <f t="shared" si="24"/>
        <v>-6.3785545638034291E-3</v>
      </c>
      <c r="J200" s="12">
        <f t="shared" si="25"/>
        <v>-1.0355300240381643E-2</v>
      </c>
      <c r="K200" s="12">
        <f t="shared" si="26"/>
        <v>6.1810351314346692E-3</v>
      </c>
    </row>
    <row r="201" spans="1:11" x14ac:dyDescent="0.3">
      <c r="A201" s="8">
        <v>198</v>
      </c>
      <c r="B201" s="9">
        <v>777.45</v>
      </c>
      <c r="C201" s="12">
        <f t="shared" si="22"/>
        <v>-3.6206803285454376E-3</v>
      </c>
      <c r="D201" s="9">
        <v>1102.0999999999995</v>
      </c>
      <c r="E201" s="9">
        <v>44.809999999999981</v>
      </c>
      <c r="F201" s="10">
        <v>0.80649999999999944</v>
      </c>
      <c r="G201" s="10">
        <v>0.79030000000000011</v>
      </c>
      <c r="H201" s="12">
        <f t="shared" si="23"/>
        <v>2.2686540173078062E-4</v>
      </c>
      <c r="I201" s="12">
        <f t="shared" si="24"/>
        <v>-1.1317107361753913E-2</v>
      </c>
      <c r="J201" s="12">
        <f t="shared" si="25"/>
        <v>-2.413297739740073E-2</v>
      </c>
      <c r="K201" s="12">
        <f t="shared" si="26"/>
        <v>-6.1810351314346059E-3</v>
      </c>
    </row>
    <row r="202" spans="1:11" x14ac:dyDescent="0.3">
      <c r="A202" s="8">
        <v>199</v>
      </c>
      <c r="B202" s="9">
        <v>783.24</v>
      </c>
      <c r="C202" s="12">
        <f t="shared" si="22"/>
        <v>7.4198291313011177E-3</v>
      </c>
      <c r="D202" s="9">
        <v>1103.5999999999995</v>
      </c>
      <c r="E202" s="9">
        <v>44.749999999999979</v>
      </c>
      <c r="F202" s="10">
        <v>0.80739999999999945</v>
      </c>
      <c r="G202" s="10">
        <v>0.79700000000000015</v>
      </c>
      <c r="H202" s="12">
        <f t="shared" si="23"/>
        <v>1.3601126456347667E-3</v>
      </c>
      <c r="I202" s="12">
        <f t="shared" si="24"/>
        <v>-1.3398840771872823E-3</v>
      </c>
      <c r="J202" s="12">
        <f t="shared" si="25"/>
        <v>1.1153108535768886E-3</v>
      </c>
      <c r="K202" s="12">
        <f t="shared" si="26"/>
        <v>8.4420585792855558E-3</v>
      </c>
    </row>
    <row r="203" spans="1:11" x14ac:dyDescent="0.3">
      <c r="A203" s="8">
        <v>200</v>
      </c>
      <c r="B203" s="9">
        <v>787.81</v>
      </c>
      <c r="C203" s="12">
        <f t="shared" si="22"/>
        <v>5.8177815981664107E-3</v>
      </c>
      <c r="D203" s="9">
        <v>1105.6999999999994</v>
      </c>
      <c r="E203" s="9">
        <v>44.589999999999982</v>
      </c>
      <c r="F203" s="10">
        <v>0.80599999999999949</v>
      </c>
      <c r="G203" s="10">
        <v>0.79570000000000018</v>
      </c>
      <c r="H203" s="12">
        <f t="shared" si="23"/>
        <v>1.9010552052250859E-3</v>
      </c>
      <c r="I203" s="12">
        <f t="shared" si="24"/>
        <v>-3.581826081479068E-3</v>
      </c>
      <c r="J203" s="12">
        <f t="shared" si="25"/>
        <v>-1.7354659122120438E-3</v>
      </c>
      <c r="K203" s="12">
        <f t="shared" si="26"/>
        <v>-1.6324484067259015E-3</v>
      </c>
    </row>
    <row r="204" spans="1:11" x14ac:dyDescent="0.3">
      <c r="A204" s="8">
        <v>201</v>
      </c>
      <c r="B204" s="9">
        <v>791.42</v>
      </c>
      <c r="C204" s="12">
        <f t="shared" si="22"/>
        <v>4.5718562691652248E-3</v>
      </c>
      <c r="D204" s="9">
        <v>1104.4999999999993</v>
      </c>
      <c r="E204" s="9">
        <v>44.679999999999986</v>
      </c>
      <c r="F204" s="10">
        <v>0.81039999999999945</v>
      </c>
      <c r="G204" s="10">
        <v>0.8046000000000002</v>
      </c>
      <c r="H204" s="12">
        <f t="shared" si="23"/>
        <v>-1.0858746881842968E-3</v>
      </c>
      <c r="I204" s="12">
        <f t="shared" si="24"/>
        <v>2.0163555616148632E-3</v>
      </c>
      <c r="J204" s="12">
        <f t="shared" si="25"/>
        <v>5.444210427845186E-3</v>
      </c>
      <c r="K204" s="12">
        <f t="shared" si="26"/>
        <v>1.1123029132198689E-2</v>
      </c>
    </row>
    <row r="205" spans="1:11" x14ac:dyDescent="0.3">
      <c r="A205" s="8">
        <v>202</v>
      </c>
      <c r="B205" s="9">
        <v>790.65</v>
      </c>
      <c r="C205" s="12">
        <f t="shared" si="22"/>
        <v>-9.7340833313241699E-4</v>
      </c>
      <c r="D205" s="9">
        <v>1102.9499999999994</v>
      </c>
      <c r="E205" s="9">
        <v>44.839999999999982</v>
      </c>
      <c r="F205" s="10">
        <v>0.81269999999999942</v>
      </c>
      <c r="G205" s="10">
        <v>0.80800000000000016</v>
      </c>
      <c r="H205" s="12">
        <f t="shared" si="23"/>
        <v>-1.4043355498308276E-3</v>
      </c>
      <c r="I205" s="12">
        <f t="shared" si="24"/>
        <v>3.5746240029592047E-3</v>
      </c>
      <c r="J205" s="12">
        <f t="shared" si="25"/>
        <v>2.8340848246855344E-3</v>
      </c>
      <c r="K205" s="12">
        <f t="shared" si="26"/>
        <v>4.2167990054075037E-3</v>
      </c>
    </row>
    <row r="206" spans="1:11" x14ac:dyDescent="0.3">
      <c r="A206" s="8">
        <v>203</v>
      </c>
      <c r="B206" s="9">
        <v>788.86</v>
      </c>
      <c r="C206" s="12">
        <f t="shared" si="22"/>
        <v>-2.2665266649662674E-3</v>
      </c>
      <c r="D206" s="9">
        <v>1105.3499999999995</v>
      </c>
      <c r="E206" s="9">
        <v>45.039999999999985</v>
      </c>
      <c r="F206" s="10">
        <v>0.8209999999999994</v>
      </c>
      <c r="G206" s="10">
        <v>0.79980000000000018</v>
      </c>
      <c r="H206" s="12">
        <f t="shared" si="23"/>
        <v>2.1736185707770198E-3</v>
      </c>
      <c r="I206" s="12">
        <f t="shared" si="24"/>
        <v>4.4503856274758623E-3</v>
      </c>
      <c r="J206" s="12">
        <f t="shared" si="25"/>
        <v>1.0161071693269075E-2</v>
      </c>
      <c r="K206" s="12">
        <f t="shared" si="26"/>
        <v>-1.0200362108377402E-2</v>
      </c>
    </row>
    <row r="207" spans="1:11" x14ac:dyDescent="0.3">
      <c r="A207" s="8">
        <v>204</v>
      </c>
      <c r="B207" s="9">
        <v>786.75</v>
      </c>
      <c r="C207" s="12">
        <f t="shared" si="22"/>
        <v>-2.6783293598430387E-3</v>
      </c>
      <c r="D207" s="9">
        <v>1101.8499999999995</v>
      </c>
      <c r="E207" s="9">
        <v>45.159999999999982</v>
      </c>
      <c r="F207" s="10">
        <v>0.83929999999999938</v>
      </c>
      <c r="G207" s="10">
        <v>0.81930000000000014</v>
      </c>
      <c r="H207" s="12">
        <f t="shared" si="23"/>
        <v>-3.1714415853525504E-3</v>
      </c>
      <c r="I207" s="12">
        <f t="shared" si="24"/>
        <v>2.6607554500262726E-3</v>
      </c>
      <c r="J207" s="12">
        <f t="shared" si="25"/>
        <v>2.2045101636353665E-2</v>
      </c>
      <c r="K207" s="12">
        <f t="shared" si="26"/>
        <v>2.4088620735050952E-2</v>
      </c>
    </row>
    <row r="208" spans="1:11" x14ac:dyDescent="0.3">
      <c r="A208" s="8">
        <v>205</v>
      </c>
      <c r="B208" s="9">
        <v>785.31</v>
      </c>
      <c r="C208" s="12">
        <f t="shared" si="22"/>
        <v>-1.8319916577525974E-3</v>
      </c>
      <c r="D208" s="9">
        <v>1100.1999999999994</v>
      </c>
      <c r="E208" s="9">
        <v>44.91999999999998</v>
      </c>
      <c r="F208" s="10">
        <v>0.82379999999999942</v>
      </c>
      <c r="G208" s="10">
        <v>0.81850000000000012</v>
      </c>
      <c r="H208" s="12">
        <f t="shared" si="23"/>
        <v>-1.4986038544078826E-3</v>
      </c>
      <c r="I208" s="12">
        <f t="shared" si="24"/>
        <v>-5.3286094112188764E-3</v>
      </c>
      <c r="J208" s="12">
        <f t="shared" si="25"/>
        <v>-1.8640429086801514E-2</v>
      </c>
      <c r="K208" s="12">
        <f t="shared" si="26"/>
        <v>-9.7692033657942171E-4</v>
      </c>
    </row>
    <row r="209" spans="1:11" x14ac:dyDescent="0.3">
      <c r="A209" s="8">
        <v>206</v>
      </c>
      <c r="B209" s="9">
        <v>782.2</v>
      </c>
      <c r="C209" s="12">
        <f t="shared" si="22"/>
        <v>-3.9680819653498955E-3</v>
      </c>
      <c r="D209" s="9">
        <v>1096.5999999999995</v>
      </c>
      <c r="E209" s="9">
        <v>44.989999999999981</v>
      </c>
      <c r="F209" s="10">
        <v>0.83049999999999946</v>
      </c>
      <c r="G209" s="10">
        <v>0.84440000000000015</v>
      </c>
      <c r="H209" s="12">
        <f t="shared" si="23"/>
        <v>-3.2774974714095701E-3</v>
      </c>
      <c r="I209" s="12">
        <f t="shared" si="24"/>
        <v>1.5571129828386013E-3</v>
      </c>
      <c r="J209" s="12">
        <f t="shared" si="25"/>
        <v>8.1001470513693431E-3</v>
      </c>
      <c r="K209" s="12">
        <f t="shared" si="26"/>
        <v>3.1152919162975957E-2</v>
      </c>
    </row>
    <row r="210" spans="1:11" x14ac:dyDescent="0.3">
      <c r="A210" s="8">
        <v>207</v>
      </c>
      <c r="B210" s="9">
        <v>793.65</v>
      </c>
      <c r="C210" s="12">
        <f t="shared" si="22"/>
        <v>1.4532095696836559E-2</v>
      </c>
      <c r="D210" s="9">
        <v>1096.8499999999995</v>
      </c>
      <c r="E210" s="9">
        <v>45.119999999999983</v>
      </c>
      <c r="F210" s="10">
        <v>0.83189999999999942</v>
      </c>
      <c r="G210" s="10">
        <v>0.84440000000000015</v>
      </c>
      <c r="H210" s="12">
        <f t="shared" si="23"/>
        <v>2.2795140174839741E-4</v>
      </c>
      <c r="I210" s="12">
        <f t="shared" si="24"/>
        <v>2.8853643367224933E-3</v>
      </c>
      <c r="J210" s="12">
        <f t="shared" si="25"/>
        <v>1.6843122364924659E-3</v>
      </c>
      <c r="K210" s="12">
        <f t="shared" si="26"/>
        <v>0</v>
      </c>
    </row>
    <row r="211" spans="1:11" x14ac:dyDescent="0.3">
      <c r="A211" s="8">
        <v>208</v>
      </c>
      <c r="B211" s="9">
        <v>801.01</v>
      </c>
      <c r="C211" s="12">
        <f t="shared" si="22"/>
        <v>9.2308733666861941E-3</v>
      </c>
      <c r="D211" s="9">
        <v>1097.7999999999995</v>
      </c>
      <c r="E211" s="9">
        <v>45.489999999999981</v>
      </c>
      <c r="F211" s="10">
        <v>0.83369999999999944</v>
      </c>
      <c r="G211" s="10">
        <v>0.86690000000000011</v>
      </c>
      <c r="H211" s="12">
        <f t="shared" si="23"/>
        <v>8.6574174409239128E-4</v>
      </c>
      <c r="I211" s="12">
        <f t="shared" si="24"/>
        <v>8.1669143921091463E-3</v>
      </c>
      <c r="J211" s="12">
        <f t="shared" si="25"/>
        <v>2.1613841267257741E-3</v>
      </c>
      <c r="K211" s="12">
        <f t="shared" si="26"/>
        <v>2.6297313900429223E-2</v>
      </c>
    </row>
    <row r="212" spans="1:11" x14ac:dyDescent="0.3">
      <c r="A212" s="8">
        <v>209</v>
      </c>
      <c r="B212" s="9">
        <v>814.03</v>
      </c>
      <c r="C212" s="12">
        <f t="shared" si="22"/>
        <v>1.6123788975328384E-2</v>
      </c>
      <c r="D212" s="9">
        <v>1101.6499999999994</v>
      </c>
      <c r="E212" s="9">
        <v>45.689999999999984</v>
      </c>
      <c r="F212" s="10">
        <v>0.83289999999999942</v>
      </c>
      <c r="G212" s="10">
        <v>0.86660000000000015</v>
      </c>
      <c r="H212" s="12">
        <f t="shared" si="23"/>
        <v>3.5008787944088345E-3</v>
      </c>
      <c r="I212" s="12">
        <f t="shared" si="24"/>
        <v>4.3869339932674622E-3</v>
      </c>
      <c r="J212" s="12">
        <f t="shared" si="25"/>
        <v>-9.6003847527292862E-4</v>
      </c>
      <c r="K212" s="12">
        <f t="shared" si="26"/>
        <v>-3.4612056878569498E-4</v>
      </c>
    </row>
    <row r="213" spans="1:11" x14ac:dyDescent="0.3">
      <c r="A213" s="8">
        <v>210</v>
      </c>
      <c r="B213" s="9">
        <v>825.39</v>
      </c>
      <c r="C213" s="12">
        <f t="shared" si="22"/>
        <v>1.3858781546807128E-2</v>
      </c>
      <c r="D213" s="9">
        <v>1110.6499999999994</v>
      </c>
      <c r="E213" s="9">
        <v>45.769999999999982</v>
      </c>
      <c r="F213" s="10">
        <v>0.83199999999999941</v>
      </c>
      <c r="G213" s="10">
        <v>0.9054000000000002</v>
      </c>
      <c r="H213" s="12">
        <f t="shared" si="23"/>
        <v>8.1363735934337402E-3</v>
      </c>
      <c r="I213" s="12">
        <f t="shared" si="24"/>
        <v>1.7493990903705273E-3</v>
      </c>
      <c r="J213" s="12">
        <f t="shared" si="25"/>
        <v>-1.0811461200862509E-3</v>
      </c>
      <c r="K213" s="12">
        <f t="shared" si="26"/>
        <v>4.3799325696049204E-2</v>
      </c>
    </row>
    <row r="214" spans="1:11" x14ac:dyDescent="0.3">
      <c r="A214" s="8">
        <v>211</v>
      </c>
      <c r="B214" s="9">
        <v>826.31</v>
      </c>
      <c r="C214" s="12">
        <f t="shared" si="22"/>
        <v>1.1140038689151518E-3</v>
      </c>
      <c r="D214" s="9">
        <v>1106.8999999999994</v>
      </c>
      <c r="E214" s="9">
        <v>45.729999999999983</v>
      </c>
      <c r="F214" s="10">
        <v>0.82869999999999944</v>
      </c>
      <c r="G214" s="10">
        <v>0.89060000000000017</v>
      </c>
      <c r="H214" s="12">
        <f t="shared" si="23"/>
        <v>-3.3821141120532277E-3</v>
      </c>
      <c r="I214" s="12">
        <f t="shared" si="24"/>
        <v>-8.7431699558684559E-4</v>
      </c>
      <c r="J214" s="12">
        <f t="shared" si="25"/>
        <v>-3.9742329662118105E-3</v>
      </c>
      <c r="K214" s="12">
        <f t="shared" si="26"/>
        <v>-1.6481442114256274E-2</v>
      </c>
    </row>
    <row r="215" spans="1:11" x14ac:dyDescent="0.3">
      <c r="A215" s="8">
        <v>212</v>
      </c>
      <c r="B215" s="9">
        <v>810.85</v>
      </c>
      <c r="C215" s="12">
        <f t="shared" si="22"/>
        <v>-1.8886925610603966E-2</v>
      </c>
      <c r="D215" s="9">
        <v>1103.5999999999995</v>
      </c>
      <c r="E215" s="9">
        <v>46.219999999999985</v>
      </c>
      <c r="F215" s="10">
        <v>0.84189999999999943</v>
      </c>
      <c r="G215" s="10">
        <v>0.90000000000000013</v>
      </c>
      <c r="H215" s="12">
        <f t="shared" si="23"/>
        <v>-2.9857520484472514E-3</v>
      </c>
      <c r="I215" s="12">
        <f t="shared" si="24"/>
        <v>1.0658067176270877E-2</v>
      </c>
      <c r="J215" s="12">
        <f t="shared" si="25"/>
        <v>1.5803034488621422E-2</v>
      </c>
      <c r="K215" s="12">
        <f t="shared" si="26"/>
        <v>1.0499370436708807E-2</v>
      </c>
    </row>
    <row r="216" spans="1:11" x14ac:dyDescent="0.3">
      <c r="A216" s="8">
        <v>213</v>
      </c>
      <c r="B216" s="9">
        <v>808.23</v>
      </c>
      <c r="C216" s="12">
        <f t="shared" si="22"/>
        <v>-3.236408685052533E-3</v>
      </c>
      <c r="D216" s="9">
        <v>1101.2999999999995</v>
      </c>
      <c r="E216" s="9">
        <v>46.469999999999985</v>
      </c>
      <c r="F216" s="10">
        <v>0.84669999999999945</v>
      </c>
      <c r="G216" s="10">
        <v>0.89720000000000011</v>
      </c>
      <c r="H216" s="12">
        <f t="shared" si="23"/>
        <v>-2.0862631722327256E-3</v>
      </c>
      <c r="I216" s="12">
        <f t="shared" si="24"/>
        <v>5.3943382506522111E-3</v>
      </c>
      <c r="J216" s="12">
        <f t="shared" si="25"/>
        <v>5.6851983046132815E-3</v>
      </c>
      <c r="K216" s="12">
        <f t="shared" si="26"/>
        <v>-3.115960678257563E-3</v>
      </c>
    </row>
    <row r="217" spans="1:11" x14ac:dyDescent="0.3">
      <c r="A217" s="8">
        <v>214</v>
      </c>
      <c r="B217" s="9">
        <v>811.64</v>
      </c>
      <c r="C217" s="12">
        <f t="shared" si="22"/>
        <v>4.2102206190925261E-3</v>
      </c>
      <c r="D217" s="9">
        <v>1103.2499999999995</v>
      </c>
      <c r="E217" s="9">
        <v>46.439999999999984</v>
      </c>
      <c r="F217" s="10">
        <v>0.84889999999999943</v>
      </c>
      <c r="G217" s="10">
        <v>0.89150000000000007</v>
      </c>
      <c r="H217" s="12">
        <f t="shared" si="23"/>
        <v>1.7690689787582493E-3</v>
      </c>
      <c r="I217" s="12">
        <f t="shared" si="24"/>
        <v>-6.457862671961854E-4</v>
      </c>
      <c r="J217" s="12">
        <f t="shared" si="25"/>
        <v>2.5949530956905775E-3</v>
      </c>
      <c r="K217" s="12">
        <f t="shared" si="26"/>
        <v>-6.3733653428582311E-3</v>
      </c>
    </row>
    <row r="218" spans="1:11" x14ac:dyDescent="0.3">
      <c r="A218" s="8">
        <v>215</v>
      </c>
      <c r="B218" s="9">
        <v>798.94</v>
      </c>
      <c r="C218" s="12">
        <f t="shared" si="22"/>
        <v>-1.5771043020168563E-2</v>
      </c>
      <c r="D218" s="9">
        <v>1096.8499999999995</v>
      </c>
      <c r="E218" s="9">
        <v>46.299999999999983</v>
      </c>
      <c r="F218" s="10">
        <v>0.84469999999999945</v>
      </c>
      <c r="G218" s="10">
        <v>0.8872000000000001</v>
      </c>
      <c r="H218" s="12">
        <f t="shared" si="23"/>
        <v>-5.8179337779601936E-3</v>
      </c>
      <c r="I218" s="12">
        <f t="shared" si="24"/>
        <v>-3.0191957375024134E-3</v>
      </c>
      <c r="J218" s="12">
        <f t="shared" si="25"/>
        <v>-4.959859010471173E-3</v>
      </c>
      <c r="K218" s="12">
        <f t="shared" si="26"/>
        <v>-4.8350012670377697E-3</v>
      </c>
    </row>
    <row r="219" spans="1:11" x14ac:dyDescent="0.3">
      <c r="A219" s="8">
        <v>216</v>
      </c>
      <c r="B219" s="9">
        <v>797.14</v>
      </c>
      <c r="C219" s="12">
        <f t="shared" si="22"/>
        <v>-2.2555269950256447E-3</v>
      </c>
      <c r="D219" s="9">
        <v>1098.9499999999994</v>
      </c>
      <c r="E219" s="9">
        <v>45.929999999999986</v>
      </c>
      <c r="F219" s="10">
        <v>0.8390999999999994</v>
      </c>
      <c r="G219" s="10">
        <v>0.86840000000000006</v>
      </c>
      <c r="H219" s="12">
        <f t="shared" si="23"/>
        <v>1.9127430915860972E-3</v>
      </c>
      <c r="I219" s="12">
        <f t="shared" si="24"/>
        <v>-8.0234627544863036E-3</v>
      </c>
      <c r="J219" s="12">
        <f t="shared" si="25"/>
        <v>-6.6516458574273265E-3</v>
      </c>
      <c r="K219" s="12">
        <f t="shared" si="26"/>
        <v>-2.1417998032020494E-2</v>
      </c>
    </row>
    <row r="220" spans="1:11" x14ac:dyDescent="0.3">
      <c r="A220" s="8">
        <v>217</v>
      </c>
      <c r="B220" s="9">
        <v>798.15</v>
      </c>
      <c r="C220" s="12">
        <f t="shared" si="22"/>
        <v>1.2662276262586528E-3</v>
      </c>
      <c r="D220" s="9">
        <v>1101.3999999999994</v>
      </c>
      <c r="E220" s="9">
        <v>46.119999999999983</v>
      </c>
      <c r="F220" s="10">
        <v>0.84549999999999936</v>
      </c>
      <c r="G220" s="10">
        <v>0.88300000000000001</v>
      </c>
      <c r="H220" s="12">
        <f t="shared" si="23"/>
        <v>2.2269193650983777E-3</v>
      </c>
      <c r="I220" s="12">
        <f t="shared" si="24"/>
        <v>4.1281970631562564E-3</v>
      </c>
      <c r="J220" s="12">
        <f t="shared" si="25"/>
        <v>7.5982794626112925E-3</v>
      </c>
      <c r="K220" s="12">
        <f t="shared" si="26"/>
        <v>1.6672762599823077E-2</v>
      </c>
    </row>
    <row r="221" spans="1:11" x14ac:dyDescent="0.3">
      <c r="A221" s="8">
        <v>218</v>
      </c>
      <c r="B221" s="9">
        <v>790.11</v>
      </c>
      <c r="C221" s="12">
        <f t="shared" si="22"/>
        <v>-1.0124373436151218E-2</v>
      </c>
      <c r="D221" s="9">
        <v>1100.2499999999995</v>
      </c>
      <c r="E221" s="9">
        <v>45.699999999999982</v>
      </c>
      <c r="F221" s="10">
        <v>0.84039999999999937</v>
      </c>
      <c r="G221" s="10">
        <v>0.86650000000000005</v>
      </c>
      <c r="H221" s="12">
        <f t="shared" si="23"/>
        <v>-1.0446711371801555E-3</v>
      </c>
      <c r="I221" s="12">
        <f t="shared" si="24"/>
        <v>-9.1483975006992936E-3</v>
      </c>
      <c r="J221" s="12">
        <f t="shared" si="25"/>
        <v>-6.0501993677895922E-3</v>
      </c>
      <c r="K221" s="12">
        <f t="shared" si="26"/>
        <v>-1.8863091448299188E-2</v>
      </c>
    </row>
    <row r="222" spans="1:11" x14ac:dyDescent="0.3">
      <c r="A222" s="8">
        <v>219</v>
      </c>
      <c r="B222" s="9">
        <v>783.73</v>
      </c>
      <c r="C222" s="12">
        <f t="shared" si="22"/>
        <v>-8.1076029941125772E-3</v>
      </c>
      <c r="D222" s="9">
        <v>1099.6499999999996</v>
      </c>
      <c r="E222" s="9">
        <v>45.729999999999983</v>
      </c>
      <c r="F222" s="10">
        <v>0.84269999999999934</v>
      </c>
      <c r="G222" s="10">
        <v>0.87870000000000004</v>
      </c>
      <c r="H222" s="12">
        <f t="shared" si="23"/>
        <v>-5.454793534954821E-4</v>
      </c>
      <c r="I222" s="12">
        <f t="shared" si="24"/>
        <v>6.56239769804749E-4</v>
      </c>
      <c r="J222" s="12">
        <f t="shared" si="25"/>
        <v>2.7330538074623332E-3</v>
      </c>
      <c r="K222" s="12">
        <f t="shared" si="26"/>
        <v>1.3981433346136687E-2</v>
      </c>
    </row>
    <row r="223" spans="1:11" x14ac:dyDescent="0.3">
      <c r="A223" s="8">
        <v>220</v>
      </c>
      <c r="B223" s="9">
        <v>782.54</v>
      </c>
      <c r="C223" s="12">
        <f t="shared" si="22"/>
        <v>-1.5195339615446488E-3</v>
      </c>
      <c r="D223" s="9">
        <v>1097.2499999999995</v>
      </c>
      <c r="E223" s="9">
        <v>45.579999999999984</v>
      </c>
      <c r="F223" s="10">
        <v>0.83809999999999929</v>
      </c>
      <c r="G223" s="10">
        <v>0.88019999999999998</v>
      </c>
      <c r="H223" s="12">
        <f t="shared" si="23"/>
        <v>-2.1848977693619495E-3</v>
      </c>
      <c r="I223" s="12">
        <f t="shared" si="24"/>
        <v>-3.2855138524256235E-3</v>
      </c>
      <c r="J223" s="12">
        <f t="shared" si="25"/>
        <v>-5.4735976734471897E-3</v>
      </c>
      <c r="K223" s="12">
        <f t="shared" si="26"/>
        <v>1.7056118751933892E-3</v>
      </c>
    </row>
    <row r="224" spans="1:11" x14ac:dyDescent="0.3">
      <c r="A224" s="8">
        <v>221</v>
      </c>
      <c r="B224" s="9">
        <v>781.34</v>
      </c>
      <c r="C224" s="12">
        <f t="shared" si="22"/>
        <v>-1.5346449030787818E-3</v>
      </c>
      <c r="D224" s="9">
        <v>1101.5499999999995</v>
      </c>
      <c r="E224" s="9">
        <v>45.009999999999984</v>
      </c>
      <c r="F224" s="10">
        <v>0.82319999999999927</v>
      </c>
      <c r="G224" s="10">
        <v>0.88069999999999993</v>
      </c>
      <c r="H224" s="12">
        <f t="shared" si="23"/>
        <v>3.9112292902305969E-3</v>
      </c>
      <c r="I224" s="12">
        <f t="shared" si="24"/>
        <v>-1.2584336512696883E-2</v>
      </c>
      <c r="J224" s="12">
        <f t="shared" si="25"/>
        <v>-1.7938240585020655E-2</v>
      </c>
      <c r="K224" s="12">
        <f t="shared" si="26"/>
        <v>5.6789143442260287E-4</v>
      </c>
    </row>
    <row r="225" spans="1:11" x14ac:dyDescent="0.3">
      <c r="A225" s="8">
        <v>222</v>
      </c>
      <c r="B225" s="9">
        <v>784.3</v>
      </c>
      <c r="C225" s="12">
        <f t="shared" si="22"/>
        <v>3.7812058030198296E-3</v>
      </c>
      <c r="D225" s="9">
        <v>1100.0999999999995</v>
      </c>
      <c r="E225" s="9">
        <v>45.119999999999983</v>
      </c>
      <c r="F225" s="10">
        <v>0.82069999999999932</v>
      </c>
      <c r="G225" s="10">
        <v>0.87769999999999992</v>
      </c>
      <c r="H225" s="12">
        <f t="shared" si="23"/>
        <v>-1.3171941131840728E-3</v>
      </c>
      <c r="I225" s="12">
        <f t="shared" si="24"/>
        <v>2.4409198849621523E-3</v>
      </c>
      <c r="J225" s="12">
        <f t="shared" si="25"/>
        <v>-3.0415498841738745E-3</v>
      </c>
      <c r="K225" s="12">
        <f t="shared" si="26"/>
        <v>-3.412196213341928E-3</v>
      </c>
    </row>
    <row r="226" spans="1:11" x14ac:dyDescent="0.3">
      <c r="A226" s="8">
        <v>223</v>
      </c>
      <c r="B226" s="9">
        <v>789.49</v>
      </c>
      <c r="C226" s="12">
        <f t="shared" si="22"/>
        <v>6.5955671524000545E-3</v>
      </c>
      <c r="D226" s="9">
        <v>1101.2999999999995</v>
      </c>
      <c r="E226" s="9">
        <v>44.909999999999982</v>
      </c>
      <c r="F226" s="10">
        <v>0.81229999999999936</v>
      </c>
      <c r="G226" s="10">
        <v>0.85939999999999994</v>
      </c>
      <c r="H226" s="12">
        <f t="shared" si="23"/>
        <v>1.0902154255084018E-3</v>
      </c>
      <c r="I226" s="12">
        <f t="shared" si="24"/>
        <v>-4.6651200901568221E-3</v>
      </c>
      <c r="J226" s="12">
        <f t="shared" si="25"/>
        <v>-1.0287904578757763E-2</v>
      </c>
      <c r="K226" s="12">
        <f t="shared" si="26"/>
        <v>-2.1070378257177221E-2</v>
      </c>
    </row>
    <row r="227" spans="1:11" x14ac:dyDescent="0.3">
      <c r="A227" s="8">
        <v>224</v>
      </c>
      <c r="B227" s="9">
        <v>789.71</v>
      </c>
      <c r="C227" s="12">
        <f t="shared" si="22"/>
        <v>2.7862208893519793E-4</v>
      </c>
      <c r="D227" s="9">
        <v>1098.7999999999995</v>
      </c>
      <c r="E227" s="9">
        <v>45.189999999999984</v>
      </c>
      <c r="F227" s="10">
        <v>0.81609999999999938</v>
      </c>
      <c r="G227" s="10">
        <v>0.8579</v>
      </c>
      <c r="H227" s="12">
        <f t="shared" si="23"/>
        <v>-2.2726249497794894E-3</v>
      </c>
      <c r="I227" s="12">
        <f t="shared" si="24"/>
        <v>6.2153363235417638E-3</v>
      </c>
      <c r="J227" s="12">
        <f t="shared" si="25"/>
        <v>4.6671664182891277E-3</v>
      </c>
      <c r="K227" s="12">
        <f t="shared" si="26"/>
        <v>-1.7469287619750824E-3</v>
      </c>
    </row>
    <row r="228" spans="1:11" x14ac:dyDescent="0.3">
      <c r="A228" s="8">
        <v>225</v>
      </c>
      <c r="B228" s="9">
        <v>784.17</v>
      </c>
      <c r="C228" s="12">
        <f t="shared" si="22"/>
        <v>-7.0399558805411371E-3</v>
      </c>
      <c r="D228" s="9">
        <v>1097.6499999999994</v>
      </c>
      <c r="E228" s="9">
        <v>45.009999999999984</v>
      </c>
      <c r="F228" s="10">
        <v>0.81549999999999934</v>
      </c>
      <c r="G228" s="10">
        <v>0.8518</v>
      </c>
      <c r="H228" s="12">
        <f t="shared" si="23"/>
        <v>-1.047144351187034E-3</v>
      </c>
      <c r="I228" s="12">
        <f t="shared" si="24"/>
        <v>-3.9911361183470407E-3</v>
      </c>
      <c r="J228" s="12">
        <f t="shared" si="25"/>
        <v>-7.3547441412862805E-4</v>
      </c>
      <c r="K228" s="12">
        <f t="shared" si="26"/>
        <v>-7.1357850898063763E-3</v>
      </c>
    </row>
    <row r="229" spans="1:11" x14ac:dyDescent="0.3">
      <c r="A229" s="8">
        <v>226</v>
      </c>
      <c r="B229" s="9">
        <v>787.38</v>
      </c>
      <c r="C229" s="12">
        <f t="shared" si="22"/>
        <v>4.0851445568354447E-3</v>
      </c>
      <c r="D229" s="9">
        <v>1092.0499999999995</v>
      </c>
      <c r="E229" s="9">
        <v>45.019999999999982</v>
      </c>
      <c r="F229" s="10">
        <v>0.82029999999999936</v>
      </c>
      <c r="G229" s="10">
        <v>0.84840000000000004</v>
      </c>
      <c r="H229" s="12">
        <f t="shared" si="23"/>
        <v>-5.114867067511508E-3</v>
      </c>
      <c r="I229" s="12">
        <f t="shared" si="24"/>
        <v>2.2214817374484092E-4</v>
      </c>
      <c r="J229" s="12">
        <f t="shared" si="25"/>
        <v>5.8687049476355965E-3</v>
      </c>
      <c r="K229" s="12">
        <f t="shared" si="26"/>
        <v>-3.9995347985857157E-3</v>
      </c>
    </row>
    <row r="230" spans="1:11" x14ac:dyDescent="0.3">
      <c r="A230" s="8">
        <v>227</v>
      </c>
      <c r="B230" s="9">
        <v>781.52</v>
      </c>
      <c r="C230" s="12">
        <f t="shared" si="22"/>
        <v>-7.4702367915631855E-3</v>
      </c>
      <c r="D230" s="9">
        <v>1081.5999999999995</v>
      </c>
      <c r="E230" s="9">
        <v>45.27999999999998</v>
      </c>
      <c r="F230" s="10">
        <v>0.82619999999999938</v>
      </c>
      <c r="G230" s="10">
        <v>0.85500000000000009</v>
      </c>
      <c r="H230" s="12">
        <f t="shared" si="23"/>
        <v>-9.615237513720603E-3</v>
      </c>
      <c r="I230" s="12">
        <f t="shared" si="24"/>
        <v>5.7585984163413756E-3</v>
      </c>
      <c r="J230" s="12">
        <f t="shared" si="25"/>
        <v>7.1667479539598861E-3</v>
      </c>
      <c r="K230" s="12">
        <f t="shared" si="26"/>
        <v>7.7492462462329364E-3</v>
      </c>
    </row>
    <row r="231" spans="1:11" x14ac:dyDescent="0.3">
      <c r="A231" s="8">
        <v>228</v>
      </c>
      <c r="B231" s="9">
        <v>777.84</v>
      </c>
      <c r="C231" s="12">
        <f t="shared" si="22"/>
        <v>-4.7198938432853905E-3</v>
      </c>
      <c r="D231" s="9">
        <v>1084.9999999999995</v>
      </c>
      <c r="E231" s="9">
        <v>45.609999999999978</v>
      </c>
      <c r="F231" s="10">
        <v>0.84339999999999937</v>
      </c>
      <c r="G231" s="10">
        <v>0.85870000000000013</v>
      </c>
      <c r="H231" s="12">
        <f t="shared" si="23"/>
        <v>3.1385606858604148E-3</v>
      </c>
      <c r="I231" s="12">
        <f t="shared" si="24"/>
        <v>7.2615568286816213E-3</v>
      </c>
      <c r="J231" s="12">
        <f t="shared" si="25"/>
        <v>2.0604466349795306E-2</v>
      </c>
      <c r="K231" s="12">
        <f t="shared" si="26"/>
        <v>4.3181487416788433E-3</v>
      </c>
    </row>
    <row r="232" spans="1:11" x14ac:dyDescent="0.3">
      <c r="A232" s="8">
        <v>229</v>
      </c>
      <c r="B232" s="9">
        <v>779.87</v>
      </c>
      <c r="C232" s="12">
        <f t="shared" si="22"/>
        <v>2.6063916251368516E-3</v>
      </c>
      <c r="D232" s="9">
        <v>1088.0999999999995</v>
      </c>
      <c r="E232" s="9">
        <v>45.609999999999978</v>
      </c>
      <c r="F232" s="10">
        <v>0.84339999999999937</v>
      </c>
      <c r="G232" s="10">
        <v>0.85870000000000013</v>
      </c>
      <c r="H232" s="12">
        <f t="shared" si="23"/>
        <v>2.8530689824062595E-3</v>
      </c>
      <c r="I232" s="12">
        <f t="shared" si="24"/>
        <v>0</v>
      </c>
      <c r="J232" s="12">
        <f t="shared" si="25"/>
        <v>0</v>
      </c>
      <c r="K232" s="12">
        <f t="shared" si="26"/>
        <v>0</v>
      </c>
    </row>
    <row r="233" spans="1:11" x14ac:dyDescent="0.3">
      <c r="A233" s="8">
        <v>230</v>
      </c>
      <c r="B233" s="9">
        <v>785.62</v>
      </c>
      <c r="C233" s="12">
        <f t="shared" si="22"/>
        <v>7.3459758381344119E-3</v>
      </c>
      <c r="D233" s="9">
        <v>1089.3999999999994</v>
      </c>
      <c r="E233" s="9">
        <v>45.579999999999977</v>
      </c>
      <c r="F233" s="10">
        <v>0.84049999999999936</v>
      </c>
      <c r="G233" s="10">
        <v>0.86180000000000012</v>
      </c>
      <c r="H233" s="12">
        <f t="shared" si="23"/>
        <v>1.1940299926077686E-3</v>
      </c>
      <c r="I233" s="12">
        <f t="shared" si="24"/>
        <v>-6.5796690607084309E-4</v>
      </c>
      <c r="J233" s="12">
        <f t="shared" si="25"/>
        <v>-3.4443884637891786E-3</v>
      </c>
      <c r="K233" s="12">
        <f t="shared" si="26"/>
        <v>3.6036075032986181E-3</v>
      </c>
    </row>
    <row r="234" spans="1:11" x14ac:dyDescent="0.3">
      <c r="A234" s="8">
        <v>231</v>
      </c>
      <c r="B234" s="9">
        <v>787.47</v>
      </c>
      <c r="C234" s="12">
        <f t="shared" si="22"/>
        <v>2.3520597713780522E-3</v>
      </c>
      <c r="D234" s="9">
        <v>1090.6999999999994</v>
      </c>
      <c r="E234" s="9">
        <v>45.509999999999977</v>
      </c>
      <c r="F234" s="10">
        <v>0.83439999999999936</v>
      </c>
      <c r="G234" s="10">
        <v>0.85610000000000008</v>
      </c>
      <c r="H234" s="12">
        <f t="shared" si="23"/>
        <v>1.1926059851231061E-3</v>
      </c>
      <c r="I234" s="12">
        <f t="shared" si="24"/>
        <v>-1.5369417889876322E-3</v>
      </c>
      <c r="J234" s="12">
        <f t="shared" si="25"/>
        <v>-7.2840491621075521E-3</v>
      </c>
      <c r="K234" s="12">
        <f t="shared" si="26"/>
        <v>-6.6360334332976941E-3</v>
      </c>
    </row>
    <row r="235" spans="1:11" x14ac:dyDescent="0.3">
      <c r="A235" s="8">
        <v>232</v>
      </c>
      <c r="B235" s="9">
        <v>785.97</v>
      </c>
      <c r="C235" s="12">
        <f t="shared" si="22"/>
        <v>-1.9066509741899214E-3</v>
      </c>
      <c r="D235" s="9">
        <v>1088.3999999999994</v>
      </c>
      <c r="E235" s="9">
        <v>45.509999999999977</v>
      </c>
      <c r="F235" s="10">
        <v>0.82069999999999932</v>
      </c>
      <c r="G235" s="10">
        <v>0.86610000000000009</v>
      </c>
      <c r="H235" s="12">
        <f t="shared" si="23"/>
        <v>-2.1109640256059469E-3</v>
      </c>
      <c r="I235" s="12">
        <f t="shared" si="24"/>
        <v>0</v>
      </c>
      <c r="J235" s="12">
        <f t="shared" si="25"/>
        <v>-1.655526905089675E-2</v>
      </c>
      <c r="K235" s="12">
        <f t="shared" si="26"/>
        <v>1.1613183588559183E-2</v>
      </c>
    </row>
    <row r="236" spans="1:11" x14ac:dyDescent="0.3">
      <c r="A236" s="8">
        <v>233</v>
      </c>
      <c r="B236" s="9">
        <v>776.23</v>
      </c>
      <c r="C236" s="12">
        <f t="shared" si="22"/>
        <v>-1.2469755741423137E-2</v>
      </c>
      <c r="D236" s="9">
        <v>1083.4499999999994</v>
      </c>
      <c r="E236" s="9">
        <v>45.27999999999998</v>
      </c>
      <c r="F236" s="10">
        <v>0.81269999999999931</v>
      </c>
      <c r="G236" s="10">
        <v>0.85850000000000004</v>
      </c>
      <c r="H236" s="12">
        <f t="shared" si="23"/>
        <v>-4.5583337441257622E-3</v>
      </c>
      <c r="I236" s="12">
        <f t="shared" si="24"/>
        <v>-5.0666481336229877E-3</v>
      </c>
      <c r="J236" s="12">
        <f t="shared" si="25"/>
        <v>-9.7955968765068534E-3</v>
      </c>
      <c r="K236" s="12">
        <f t="shared" si="26"/>
        <v>-8.8136949994689646E-3</v>
      </c>
    </row>
    <row r="237" spans="1:11" x14ac:dyDescent="0.3">
      <c r="A237" s="8">
        <v>234</v>
      </c>
      <c r="B237" s="9">
        <v>778.83</v>
      </c>
      <c r="C237" s="12">
        <f t="shared" si="22"/>
        <v>3.3439255369324883E-3</v>
      </c>
      <c r="D237" s="9">
        <v>1088.3499999999995</v>
      </c>
      <c r="E237" s="9">
        <v>44.449999999999982</v>
      </c>
      <c r="F237" s="10">
        <v>0.79539999999999933</v>
      </c>
      <c r="G237" s="10">
        <v>0.8216</v>
      </c>
      <c r="H237" s="12">
        <f t="shared" si="23"/>
        <v>4.5123936958806335E-3</v>
      </c>
      <c r="I237" s="12">
        <f t="shared" si="24"/>
        <v>-1.8500471935013928E-2</v>
      </c>
      <c r="J237" s="12">
        <f t="shared" si="25"/>
        <v>-2.1516904985568876E-2</v>
      </c>
      <c r="K237" s="12">
        <f t="shared" si="26"/>
        <v>-4.3933021723181746E-2</v>
      </c>
    </row>
    <row r="238" spans="1:11" x14ac:dyDescent="0.3">
      <c r="A238" s="8">
        <v>235</v>
      </c>
      <c r="B238" s="9">
        <v>772.59</v>
      </c>
      <c r="C238" s="12">
        <f t="shared" si="22"/>
        <v>-8.0442867172642717E-3</v>
      </c>
      <c r="D238" s="9">
        <v>1088.4999999999995</v>
      </c>
      <c r="E238" s="9">
        <v>44.309999999999981</v>
      </c>
      <c r="F238" s="10">
        <v>0.79529999999999934</v>
      </c>
      <c r="G238" s="10">
        <v>0.80910000000000004</v>
      </c>
      <c r="H238" s="12">
        <f t="shared" si="23"/>
        <v>1.3781381375615112E-4</v>
      </c>
      <c r="I238" s="12">
        <f t="shared" si="24"/>
        <v>-3.1545767485154324E-3</v>
      </c>
      <c r="J238" s="12">
        <f t="shared" si="25"/>
        <v>-1.2573081050074465E-4</v>
      </c>
      <c r="K238" s="12">
        <f t="shared" si="26"/>
        <v>-1.5331139800554455E-2</v>
      </c>
    </row>
    <row r="239" spans="1:11" x14ac:dyDescent="0.3">
      <c r="A239" s="8">
        <v>236</v>
      </c>
      <c r="B239" s="9">
        <v>772.89</v>
      </c>
      <c r="C239" s="12">
        <f t="shared" si="22"/>
        <v>3.8822890463539314E-4</v>
      </c>
      <c r="D239" s="9">
        <v>1088.2999999999995</v>
      </c>
      <c r="E239" s="9">
        <v>44.399999999999984</v>
      </c>
      <c r="F239" s="10">
        <v>0.79809999999999937</v>
      </c>
      <c r="G239" s="10">
        <v>0.82010000000000005</v>
      </c>
      <c r="H239" s="12">
        <f t="shared" si="23"/>
        <v>-1.8375597258617207E-4</v>
      </c>
      <c r="I239" s="12">
        <f t="shared" si="24"/>
        <v>2.029084226781015E-3</v>
      </c>
      <c r="J239" s="12">
        <f t="shared" si="25"/>
        <v>3.5145009188735994E-3</v>
      </c>
      <c r="K239" s="12">
        <f t="shared" si="26"/>
        <v>1.3503765228571581E-2</v>
      </c>
    </row>
    <row r="240" spans="1:11" x14ac:dyDescent="0.3">
      <c r="A240" s="8">
        <v>237</v>
      </c>
      <c r="B240" s="9">
        <v>773.75</v>
      </c>
      <c r="C240" s="12">
        <f t="shared" si="22"/>
        <v>1.1120882540644086E-3</v>
      </c>
      <c r="D240" s="9">
        <v>1086.5499999999995</v>
      </c>
      <c r="E240" s="9">
        <v>44.329999999999984</v>
      </c>
      <c r="F240" s="10">
        <v>0.80189999999999939</v>
      </c>
      <c r="G240" s="10">
        <v>0.82250000000000001</v>
      </c>
      <c r="H240" s="12">
        <f t="shared" si="23"/>
        <v>-1.6093067362706627E-3</v>
      </c>
      <c r="I240" s="12">
        <f t="shared" si="24"/>
        <v>-1.5778206812169519E-3</v>
      </c>
      <c r="J240" s="12">
        <f t="shared" si="25"/>
        <v>4.7500089310199504E-3</v>
      </c>
      <c r="K240" s="12">
        <f t="shared" si="26"/>
        <v>2.9221985971613889E-3</v>
      </c>
    </row>
    <row r="241" spans="1:11" x14ac:dyDescent="0.3">
      <c r="A241" s="8">
        <v>238</v>
      </c>
      <c r="B241" s="9">
        <v>772.73</v>
      </c>
      <c r="C241" s="12">
        <f t="shared" si="22"/>
        <v>-1.3191249132322098E-3</v>
      </c>
      <c r="D241" s="9">
        <v>1080.3999999999994</v>
      </c>
      <c r="E241" s="9">
        <v>44.579999999999984</v>
      </c>
      <c r="F241" s="10">
        <v>0.81629999999999936</v>
      </c>
      <c r="G241" s="10">
        <v>0.83399999999999996</v>
      </c>
      <c r="H241" s="12">
        <f t="shared" si="23"/>
        <v>-5.6761960472849204E-3</v>
      </c>
      <c r="I241" s="12">
        <f t="shared" si="24"/>
        <v>5.6236792007607027E-3</v>
      </c>
      <c r="J241" s="12">
        <f t="shared" si="25"/>
        <v>1.7798022644327213E-2</v>
      </c>
      <c r="K241" s="12">
        <f t="shared" si="26"/>
        <v>1.3884919719219742E-2</v>
      </c>
    </row>
    <row r="242" spans="1:11" x14ac:dyDescent="0.3">
      <c r="A242" s="8">
        <v>239</v>
      </c>
      <c r="B242" s="9">
        <v>778.04</v>
      </c>
      <c r="C242" s="12">
        <f t="shared" si="22"/>
        <v>6.8482376529175517E-3</v>
      </c>
      <c r="D242" s="9">
        <v>1082.3499999999995</v>
      </c>
      <c r="E242" s="9">
        <v>44.589999999999982</v>
      </c>
      <c r="F242" s="10">
        <v>0.81789999999999941</v>
      </c>
      <c r="G242" s="10">
        <v>0.84239999999999993</v>
      </c>
      <c r="H242" s="12">
        <f t="shared" si="23"/>
        <v>1.8032602274038732E-3</v>
      </c>
      <c r="I242" s="12">
        <f t="shared" si="24"/>
        <v>2.2429068166254497E-4</v>
      </c>
      <c r="J242" s="12">
        <f t="shared" si="25"/>
        <v>1.9581452836182657E-3</v>
      </c>
      <c r="K242" s="12">
        <f t="shared" si="26"/>
        <v>1.0021558461018969E-2</v>
      </c>
    </row>
    <row r="243" spans="1:11" x14ac:dyDescent="0.3">
      <c r="A243" s="8">
        <v>240</v>
      </c>
      <c r="B243" s="9">
        <v>785.84</v>
      </c>
      <c r="C243" s="12">
        <f t="shared" si="22"/>
        <v>9.9752726281228232E-3</v>
      </c>
      <c r="D243" s="9">
        <v>1084.5999999999995</v>
      </c>
      <c r="E243" s="9">
        <v>44.369999999999983</v>
      </c>
      <c r="F243" s="10">
        <v>0.81369999999999942</v>
      </c>
      <c r="G243" s="10">
        <v>0.82609999999999995</v>
      </c>
      <c r="H243" s="12">
        <f t="shared" si="23"/>
        <v>2.0766522610958875E-3</v>
      </c>
      <c r="I243" s="12">
        <f t="shared" si="24"/>
        <v>-4.9460532485671137E-3</v>
      </c>
      <c r="J243" s="12">
        <f t="shared" si="25"/>
        <v>-5.1483320383167979E-3</v>
      </c>
      <c r="K243" s="12">
        <f t="shared" si="26"/>
        <v>-1.9539129251306159E-2</v>
      </c>
    </row>
    <row r="244" spans="1:11" x14ac:dyDescent="0.3">
      <c r="A244" s="8">
        <v>241</v>
      </c>
      <c r="B244" s="9">
        <v>781.7</v>
      </c>
      <c r="C244" s="12">
        <f t="shared" si="22"/>
        <v>-5.2821741403294188E-3</v>
      </c>
      <c r="D244" s="9">
        <v>1085.3499999999995</v>
      </c>
      <c r="E244" s="9">
        <v>44.369999999999983</v>
      </c>
      <c r="F244" s="10">
        <v>0.80999999999999939</v>
      </c>
      <c r="G244" s="10">
        <v>0.82639999999999991</v>
      </c>
      <c r="H244" s="12">
        <f t="shared" si="23"/>
        <v>6.9126019481093102E-4</v>
      </c>
      <c r="I244" s="12">
        <f t="shared" si="24"/>
        <v>0</v>
      </c>
      <c r="J244" s="12">
        <f t="shared" si="25"/>
        <v>-4.5575000361272235E-3</v>
      </c>
      <c r="K244" s="12">
        <f t="shared" si="26"/>
        <v>3.6308623696905027E-4</v>
      </c>
    </row>
    <row r="245" spans="1:11" x14ac:dyDescent="0.3">
      <c r="A245" s="8">
        <v>242</v>
      </c>
      <c r="B245" s="9">
        <v>780.53</v>
      </c>
      <c r="C245" s="12">
        <f t="shared" si="22"/>
        <v>-1.4978591100532695E-3</v>
      </c>
      <c r="D245" s="9">
        <v>1089.2499999999995</v>
      </c>
      <c r="E245" s="9">
        <v>44.449999999999982</v>
      </c>
      <c r="F245" s="10">
        <v>0.82059999999999944</v>
      </c>
      <c r="G245" s="10">
        <v>0.84199999999999986</v>
      </c>
      <c r="H245" s="12">
        <f t="shared" si="23"/>
        <v>3.5868703957802547E-3</v>
      </c>
      <c r="I245" s="12">
        <f t="shared" si="24"/>
        <v>1.8013965690954255E-3</v>
      </c>
      <c r="J245" s="12">
        <f t="shared" si="25"/>
        <v>1.3001532341601283E-2</v>
      </c>
      <c r="K245" s="12">
        <f t="shared" si="26"/>
        <v>1.8701096436897869E-2</v>
      </c>
    </row>
    <row r="246" spans="1:11" x14ac:dyDescent="0.3">
      <c r="A246" s="8">
        <v>243</v>
      </c>
      <c r="B246" s="9">
        <v>779.61</v>
      </c>
      <c r="C246" s="12">
        <f t="shared" si="22"/>
        <v>-1.1793814742763859E-3</v>
      </c>
      <c r="D246" s="9">
        <v>1089.8499999999995</v>
      </c>
      <c r="E246" s="9">
        <v>44.189999999999984</v>
      </c>
      <c r="F246" s="10">
        <v>0.81299999999999939</v>
      </c>
      <c r="G246" s="10">
        <v>0.83069999999999988</v>
      </c>
      <c r="H246" s="12">
        <f t="shared" si="23"/>
        <v>5.5068607697004177E-4</v>
      </c>
      <c r="I246" s="12">
        <f t="shared" si="24"/>
        <v>-5.8664428172649713E-3</v>
      </c>
      <c r="J246" s="12">
        <f t="shared" si="25"/>
        <v>-9.3046704602751662E-3</v>
      </c>
      <c r="K246" s="12">
        <f t="shared" si="26"/>
        <v>-1.3511295397300883E-2</v>
      </c>
    </row>
    <row r="247" spans="1:11" x14ac:dyDescent="0.3">
      <c r="A247" s="8">
        <v>244</v>
      </c>
      <c r="B247" s="9">
        <v>789.02</v>
      </c>
      <c r="C247" s="12">
        <f t="shared" si="22"/>
        <v>1.1997874425109117E-2</v>
      </c>
      <c r="D247" s="9">
        <v>1092.4699999999993</v>
      </c>
      <c r="E247" s="9">
        <v>44.219999999999985</v>
      </c>
      <c r="F247" s="10">
        <v>0.80979999999999941</v>
      </c>
      <c r="G247" s="10">
        <v>0.83099999999999985</v>
      </c>
      <c r="H247" s="12">
        <f t="shared" si="23"/>
        <v>2.4011155639586603E-3</v>
      </c>
      <c r="I247" s="12">
        <f t="shared" si="24"/>
        <v>6.786562866516908E-4</v>
      </c>
      <c r="J247" s="12">
        <f t="shared" si="25"/>
        <v>-3.94380594974979E-3</v>
      </c>
      <c r="K247" s="12">
        <f t="shared" si="26"/>
        <v>3.6107601042237449E-4</v>
      </c>
    </row>
    <row r="248" spans="1:11" x14ac:dyDescent="0.3">
      <c r="A248" s="8">
        <v>245</v>
      </c>
      <c r="B248" s="9">
        <v>787.17</v>
      </c>
      <c r="C248" s="12">
        <f t="shared" si="22"/>
        <v>-2.3474338113133393E-3</v>
      </c>
      <c r="D248" s="9">
        <v>1092.6199999999994</v>
      </c>
      <c r="E248" s="9">
        <v>44.369999999999983</v>
      </c>
      <c r="F248" s="10">
        <v>0.8037999999999994</v>
      </c>
      <c r="G248" s="10">
        <v>0.82969999999999988</v>
      </c>
      <c r="H248" s="12">
        <f t="shared" si="23"/>
        <v>1.3729411624768047E-4</v>
      </c>
      <c r="I248" s="12">
        <f t="shared" si="24"/>
        <v>3.3863899615179257E-3</v>
      </c>
      <c r="J248" s="12">
        <f t="shared" si="25"/>
        <v>-7.4368215829600359E-3</v>
      </c>
      <c r="K248" s="12">
        <f t="shared" si="26"/>
        <v>-1.5656051852085664E-3</v>
      </c>
    </row>
    <row r="249" spans="1:11" x14ac:dyDescent="0.3">
      <c r="A249" s="8">
        <v>246</v>
      </c>
      <c r="B249" s="9">
        <v>785.16</v>
      </c>
      <c r="C249" s="12">
        <f t="shared" si="22"/>
        <v>-2.5567165861031587E-3</v>
      </c>
      <c r="D249" s="9">
        <v>1091.1199999999994</v>
      </c>
      <c r="E249" s="9">
        <v>44.439999999999984</v>
      </c>
      <c r="F249" s="10">
        <v>0.80399999999999938</v>
      </c>
      <c r="G249" s="10">
        <v>0.83109999999999984</v>
      </c>
      <c r="H249" s="12">
        <f t="shared" si="23"/>
        <v>-1.3737901361081961E-3</v>
      </c>
      <c r="I249" s="12">
        <f t="shared" si="24"/>
        <v>1.5763993806112021E-3</v>
      </c>
      <c r="J249" s="12">
        <f t="shared" si="25"/>
        <v>2.4878716386554346E-4</v>
      </c>
      <c r="K249" s="12">
        <f t="shared" si="26"/>
        <v>1.6859348887409899E-3</v>
      </c>
    </row>
    <row r="250" spans="1:11" x14ac:dyDescent="0.3">
      <c r="A250" s="8">
        <v>247</v>
      </c>
      <c r="B250" s="9">
        <v>785.56</v>
      </c>
      <c r="C250" s="12">
        <f t="shared" si="22"/>
        <v>5.0932057737455112E-4</v>
      </c>
      <c r="D250" s="9">
        <v>1095.5699999999995</v>
      </c>
      <c r="E250" s="9">
        <v>44.439999999999984</v>
      </c>
      <c r="F250" s="10">
        <v>0.8037999999999994</v>
      </c>
      <c r="G250" s="10">
        <v>0.83809999999999985</v>
      </c>
      <c r="H250" s="12">
        <f t="shared" si="23"/>
        <v>4.0700841391046565E-3</v>
      </c>
      <c r="I250" s="12">
        <f t="shared" si="24"/>
        <v>0</v>
      </c>
      <c r="J250" s="12">
        <f t="shared" si="25"/>
        <v>-2.4878716386557306E-4</v>
      </c>
      <c r="K250" s="12">
        <f t="shared" si="26"/>
        <v>8.3873005458799544E-3</v>
      </c>
    </row>
    <row r="251" spans="1:11" x14ac:dyDescent="0.3">
      <c r="A251" s="8">
        <v>248</v>
      </c>
      <c r="B251" s="9">
        <v>784.36</v>
      </c>
      <c r="C251" s="12">
        <f t="shared" si="22"/>
        <v>-1.528740615706216E-3</v>
      </c>
      <c r="D251" s="9">
        <v>1093.9199999999996</v>
      </c>
      <c r="E251" s="9">
        <v>44.509999999999984</v>
      </c>
      <c r="F251" s="10">
        <v>0.80469999999999942</v>
      </c>
      <c r="G251" s="10">
        <v>0.83509999999999984</v>
      </c>
      <c r="H251" s="12">
        <f t="shared" si="23"/>
        <v>-1.5072005922403646E-3</v>
      </c>
      <c r="I251" s="12">
        <f t="shared" si="24"/>
        <v>1.5739182563337907E-3</v>
      </c>
      <c r="J251" s="12">
        <f t="shared" si="25"/>
        <v>1.1190551369863395E-3</v>
      </c>
      <c r="K251" s="12">
        <f t="shared" si="26"/>
        <v>-3.5859469456767283E-3</v>
      </c>
    </row>
    <row r="252" spans="1:11" x14ac:dyDescent="0.3">
      <c r="A252" s="8">
        <v>249</v>
      </c>
      <c r="B252" s="9">
        <v>784.18</v>
      </c>
      <c r="C252" s="12">
        <f t="shared" si="22"/>
        <v>-2.2951279634595139E-4</v>
      </c>
      <c r="D252" s="9">
        <v>1094.2199999999996</v>
      </c>
      <c r="E252" s="9">
        <v>44.769999999999982</v>
      </c>
      <c r="F252" s="10">
        <v>0.80539999999999945</v>
      </c>
      <c r="G252" s="10">
        <v>0.83419999999999983</v>
      </c>
      <c r="H252" s="12">
        <f t="shared" si="23"/>
        <v>2.7420549131193023E-4</v>
      </c>
      <c r="I252" s="12">
        <f t="shared" si="24"/>
        <v>5.8243892251110862E-3</v>
      </c>
      <c r="J252" s="12">
        <f t="shared" si="25"/>
        <v>8.6951126526660393E-4</v>
      </c>
      <c r="K252" s="12">
        <f t="shared" si="26"/>
        <v>-1.0782963963388579E-3</v>
      </c>
    </row>
    <row r="253" spans="1:11" x14ac:dyDescent="0.3">
      <c r="A253" s="8">
        <v>250</v>
      </c>
      <c r="B253" s="9">
        <v>787.4</v>
      </c>
      <c r="C253" s="12">
        <f t="shared" si="22"/>
        <v>4.0977926746670413E-3</v>
      </c>
      <c r="D253" s="9">
        <v>1096.6699999999996</v>
      </c>
      <c r="E253" s="9">
        <v>45.059999999999981</v>
      </c>
      <c r="F253" s="10">
        <v>0.81769999999999943</v>
      </c>
      <c r="G253" s="10">
        <v>0.84989999999999988</v>
      </c>
      <c r="H253" s="12">
        <f t="shared" si="23"/>
        <v>2.2365349435707056E-3</v>
      </c>
      <c r="I253" s="12">
        <f t="shared" si="24"/>
        <v>6.4566627512242505E-3</v>
      </c>
      <c r="J253" s="12">
        <f t="shared" si="25"/>
        <v>1.5156472750577703E-2</v>
      </c>
      <c r="K253" s="12">
        <f t="shared" si="26"/>
        <v>1.8645513741735679E-2</v>
      </c>
    </row>
    <row r="254" spans="1:11" x14ac:dyDescent="0.3">
      <c r="A254" s="8">
        <v>251</v>
      </c>
      <c r="B254" s="9">
        <v>785.86</v>
      </c>
      <c r="C254" s="12">
        <f t="shared" si="22"/>
        <v>-1.9577189935019355E-3</v>
      </c>
      <c r="D254" s="9">
        <v>1094.9699999999996</v>
      </c>
      <c r="E254" s="9">
        <v>45.20999999999998</v>
      </c>
      <c r="F254" s="10">
        <v>0.82629999999999948</v>
      </c>
      <c r="G254" s="10">
        <v>0.85609999999999986</v>
      </c>
      <c r="H254" s="12">
        <f t="shared" si="23"/>
        <v>-1.5513499853510374E-3</v>
      </c>
      <c r="I254" s="12">
        <f t="shared" si="24"/>
        <v>3.3233663024154142E-3</v>
      </c>
      <c r="J254" s="12">
        <f t="shared" si="25"/>
        <v>1.0462382539207222E-2</v>
      </c>
      <c r="K254" s="12">
        <f t="shared" si="26"/>
        <v>7.2684962438592897E-3</v>
      </c>
    </row>
    <row r="255" spans="1:11" x14ac:dyDescent="0.3">
      <c r="A255" s="8">
        <v>252</v>
      </c>
      <c r="B255" s="9">
        <v>782.8</v>
      </c>
      <c r="C255" s="12">
        <f t="shared" si="22"/>
        <v>-3.9014239942140329E-3</v>
      </c>
      <c r="D255" s="9">
        <v>1095.2699999999995</v>
      </c>
      <c r="E255" s="9">
        <v>45.139999999999979</v>
      </c>
      <c r="F255" s="10">
        <v>0.83179999999999943</v>
      </c>
      <c r="G255" s="10">
        <v>0.86539999999999984</v>
      </c>
      <c r="H255" s="12">
        <f t="shared" si="23"/>
        <v>2.7394258334807791E-4</v>
      </c>
      <c r="I255" s="12">
        <f t="shared" si="24"/>
        <v>-1.549529917124116E-3</v>
      </c>
      <c r="J255" s="12">
        <f t="shared" si="25"/>
        <v>6.6341236016724718E-3</v>
      </c>
      <c r="K255" s="12">
        <f t="shared" si="26"/>
        <v>1.0804636042344301E-2</v>
      </c>
    </row>
    <row r="256" spans="1:11" x14ac:dyDescent="0.3">
      <c r="A256" s="8">
        <v>253</v>
      </c>
      <c r="B256" s="9">
        <v>779.52</v>
      </c>
      <c r="C256" s="12">
        <f t="shared" si="22"/>
        <v>-4.1988898804983113E-3</v>
      </c>
      <c r="D256" s="9">
        <v>1092.0199999999995</v>
      </c>
      <c r="E256" s="9">
        <v>45.179999999999978</v>
      </c>
      <c r="F256" s="10">
        <v>0.83829999999999938</v>
      </c>
      <c r="G256" s="10">
        <v>0.87449999999999983</v>
      </c>
      <c r="H256" s="12">
        <f t="shared" si="23"/>
        <v>-2.9717160429159717E-3</v>
      </c>
      <c r="I256" s="12">
        <f t="shared" si="24"/>
        <v>8.8573965046760683E-4</v>
      </c>
      <c r="J256" s="12">
        <f t="shared" si="25"/>
        <v>7.7840043350002651E-3</v>
      </c>
      <c r="K256" s="12">
        <f t="shared" si="26"/>
        <v>1.0460466667872443E-2</v>
      </c>
    </row>
  </sheetData>
  <mergeCells count="10">
    <mergeCell ref="N12:R12"/>
    <mergeCell ref="N19:Q19"/>
    <mergeCell ref="N33:Q33"/>
    <mergeCell ref="N45:Q45"/>
    <mergeCell ref="D1:G1"/>
    <mergeCell ref="H1:K1"/>
    <mergeCell ref="O2:R2"/>
    <mergeCell ref="H2:K2"/>
    <mergeCell ref="D2:G2"/>
    <mergeCell ref="N1:R1"/>
  </mergeCells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dcterms:created xsi:type="dcterms:W3CDTF">1998-08-11T15:19:47Z</dcterms:created>
  <dcterms:modified xsi:type="dcterms:W3CDTF">2024-02-10T19:06:07Z</dcterms:modified>
</cp:coreProperties>
</file>